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littleathsvic.sharepoint.com/sites/LittleAthleticsVictoria/Shared Documents/Administration/Centres/Affiliation/2023-24/1. LAVic Documents 23-24/Affiliation preparation Docs/"/>
    </mc:Choice>
  </mc:AlternateContent>
  <xr:revisionPtr revIDLastSave="494" documentId="8_{3A21F1E6-2AC2-4ED8-9294-674FC294AA93}" xr6:coauthVersionLast="47" xr6:coauthVersionMax="47" xr10:uidLastSave="{07210AD4-CDB3-429F-8547-A4EA5EAC504F}"/>
  <bookViews>
    <workbookView xWindow="-110" yWindow="10690" windowWidth="19420" windowHeight="10420" xr2:uid="{00000000-000D-0000-FFFF-FFFF00000000}"/>
  </bookViews>
  <sheets>
    <sheet name="Equipment 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4" i="1" l="1"/>
  <c r="F107" i="1" l="1"/>
  <c r="F78" i="1"/>
  <c r="F68" i="1"/>
  <c r="F49" i="1"/>
  <c r="F50" i="1"/>
  <c r="F51" i="1"/>
  <c r="F45" i="1"/>
  <c r="F121" i="1"/>
  <c r="F40" i="1"/>
  <c r="F205" i="1" l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6" i="1"/>
  <c r="F175" i="1"/>
  <c r="F174" i="1"/>
  <c r="F173" i="1"/>
  <c r="F171" i="1"/>
  <c r="F170" i="1"/>
  <c r="F169" i="1"/>
  <c r="F168" i="1"/>
  <c r="F167" i="1"/>
  <c r="F166" i="1"/>
  <c r="F165" i="1"/>
  <c r="F164" i="1"/>
  <c r="F163" i="1"/>
  <c r="F162" i="1"/>
  <c r="F160" i="1"/>
  <c r="F158" i="1"/>
  <c r="F157" i="1"/>
  <c r="F156" i="1"/>
  <c r="F155" i="1"/>
  <c r="F154" i="1"/>
  <c r="F153" i="1"/>
  <c r="F152" i="1"/>
  <c r="F151" i="1"/>
  <c r="F150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3" i="1"/>
  <c r="F122" i="1"/>
  <c r="F120" i="1"/>
  <c r="F119" i="1"/>
  <c r="F116" i="1"/>
  <c r="F115" i="1"/>
  <c r="F114" i="1"/>
  <c r="F113" i="1"/>
  <c r="F112" i="1"/>
  <c r="F108" i="1"/>
  <c r="F106" i="1"/>
  <c r="F105" i="1"/>
  <c r="F103" i="1"/>
  <c r="F102" i="1"/>
  <c r="F101" i="1"/>
  <c r="F100" i="1"/>
  <c r="F99" i="1"/>
  <c r="F96" i="1"/>
  <c r="F95" i="1"/>
  <c r="F94" i="1"/>
  <c r="F93" i="1"/>
  <c r="F92" i="1"/>
  <c r="F91" i="1"/>
  <c r="F90" i="1"/>
  <c r="F89" i="1"/>
  <c r="F88" i="1"/>
  <c r="F85" i="1"/>
  <c r="F84" i="1"/>
  <c r="F83" i="1"/>
  <c r="F82" i="1"/>
  <c r="F81" i="1"/>
  <c r="F80" i="1"/>
  <c r="F79" i="1"/>
  <c r="F76" i="1"/>
  <c r="F75" i="1"/>
  <c r="F74" i="1"/>
  <c r="F73" i="1"/>
  <c r="F70" i="1"/>
  <c r="F69" i="1"/>
  <c r="F67" i="1"/>
  <c r="F66" i="1"/>
  <c r="F65" i="1"/>
  <c r="F64" i="1"/>
  <c r="F63" i="1"/>
  <c r="F62" i="1"/>
  <c r="F61" i="1"/>
  <c r="F60" i="1"/>
  <c r="F59" i="1"/>
  <c r="F53" i="1"/>
  <c r="F52" i="1"/>
  <c r="F48" i="1"/>
  <c r="F47" i="1"/>
  <c r="F46" i="1"/>
  <c r="F41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207" i="1" l="1"/>
</calcChain>
</file>

<file path=xl/sharedStrings.xml><?xml version="1.0" encoding="utf-8"?>
<sst xmlns="http://schemas.openxmlformats.org/spreadsheetml/2006/main" count="334" uniqueCount="234">
  <si>
    <t>Centre</t>
  </si>
  <si>
    <t>Date</t>
  </si>
  <si>
    <t>To use this sheet enter the number of items in the quantity column. The prices listed are from the current LAVic supplier catalogue.  Where an item does not have a suppliers price please put an estimate of the a replacement in the estimated price column these are identified in red</t>
  </si>
  <si>
    <t>Prices are as determined from Nordic Sport</t>
  </si>
  <si>
    <t>At the end of the sheet there is space for additional items that the Centre may have.</t>
  </si>
  <si>
    <t>You do not need to add up all the amounts as the sheet will give you a total at the end.</t>
  </si>
  <si>
    <t>Please note this is not meant to be an inventory list for your centre as it may be a lot more specific</t>
  </si>
  <si>
    <t>Item Code</t>
  </si>
  <si>
    <t>Item</t>
  </si>
  <si>
    <t>Quantity</t>
  </si>
  <si>
    <t>Suppliers Price</t>
  </si>
  <si>
    <t>Estimated Price</t>
  </si>
  <si>
    <t>Value</t>
  </si>
  <si>
    <t>Track</t>
  </si>
  <si>
    <t>Ear Muffs</t>
  </si>
  <si>
    <t>Finish Line Posts</t>
  </si>
  <si>
    <t>use estimated price</t>
  </si>
  <si>
    <t>N 1126550C</t>
  </si>
  <si>
    <t>Hurdle Trolley</t>
  </si>
  <si>
    <t>N 1127026C</t>
  </si>
  <si>
    <t>Hurdles</t>
  </si>
  <si>
    <t>Lap Indicator</t>
  </si>
  <si>
    <t>Last Lap Bell</t>
  </si>
  <si>
    <t>Place Judge Stand</t>
  </si>
  <si>
    <t>N 1111407</t>
  </si>
  <si>
    <t>Relay Batons</t>
  </si>
  <si>
    <t>N 1109300</t>
  </si>
  <si>
    <t>Starting Block Cart</t>
  </si>
  <si>
    <t>N 1101509</t>
  </si>
  <si>
    <t>Starting Blocks (Jex)</t>
  </si>
  <si>
    <t>Starting Caps (Box 100 - No longer available)</t>
  </si>
  <si>
    <t>N 1110020</t>
  </si>
  <si>
    <t>Starting Guns</t>
  </si>
  <si>
    <t>N 1154608</t>
  </si>
  <si>
    <t>Printing Stop Watch (Seiko)</t>
  </si>
  <si>
    <t>N 1154601</t>
  </si>
  <si>
    <t>Stop Watches Multi (100 memory)</t>
  </si>
  <si>
    <t>Stop Watches Single Time</t>
  </si>
  <si>
    <t>Thermal Paper (Box 5)</t>
  </si>
  <si>
    <t>Time Keeping Stand</t>
  </si>
  <si>
    <t>Timing Gates</t>
  </si>
  <si>
    <t>N 1127721K</t>
  </si>
  <si>
    <t>Mini Hurdles (6 set)</t>
  </si>
  <si>
    <t>N 1109403</t>
  </si>
  <si>
    <t>Lane Markers Elite (set)</t>
  </si>
  <si>
    <t>Electronic Starting Guns and Speakers</t>
  </si>
  <si>
    <t>N 7971472</t>
  </si>
  <si>
    <t>Sector Tapes (100m roll)</t>
  </si>
  <si>
    <t xml:space="preserve">Field </t>
  </si>
  <si>
    <t>High Jump</t>
  </si>
  <si>
    <t>Bag Cover(if not incl with bags)</t>
  </si>
  <si>
    <t>High Jump Crossbar</t>
  </si>
  <si>
    <t>N 2129010</t>
  </si>
  <si>
    <t>High Jump Crossbar Straps (x2)</t>
  </si>
  <si>
    <t>H Z2-740</t>
  </si>
  <si>
    <t>High Jump Mat Cut Out - 60cm high</t>
  </si>
  <si>
    <t>N 2101571</t>
  </si>
  <si>
    <t>High Jump Mat - Scissor 30cm high</t>
  </si>
  <si>
    <t>N 2101568</t>
  </si>
  <si>
    <t>High Jump Mat - Scissor 15cm high</t>
  </si>
  <si>
    <t>N 1127455</t>
  </si>
  <si>
    <t>High Jump Mat Trolley</t>
  </si>
  <si>
    <t>N 2106436W</t>
  </si>
  <si>
    <t>High Jump Measuring Stick</t>
  </si>
  <si>
    <t>N 2106439</t>
  </si>
  <si>
    <t>High Jump Stands</t>
  </si>
  <si>
    <t>Discus</t>
  </si>
  <si>
    <t>H 2-106</t>
  </si>
  <si>
    <t xml:space="preserve">1 Kg Fibre Synthetic </t>
  </si>
  <si>
    <t>Buf ATH010</t>
  </si>
  <si>
    <t>1 Kg Wooden</t>
  </si>
  <si>
    <t>N 6150100</t>
  </si>
  <si>
    <t>1 Kg Rubber</t>
  </si>
  <si>
    <t>H 2-107-LA</t>
  </si>
  <si>
    <t xml:space="preserve">750 gram Synthetic </t>
  </si>
  <si>
    <t>N 6150075</t>
  </si>
  <si>
    <t>750 gram Rubber</t>
  </si>
  <si>
    <t>N 6150050</t>
  </si>
  <si>
    <t>500 gram Rubber</t>
  </si>
  <si>
    <t>N 6150035</t>
  </si>
  <si>
    <t>350 gram Rubber</t>
  </si>
  <si>
    <t>N 8768570</t>
  </si>
  <si>
    <t xml:space="preserve">Discus trolley </t>
  </si>
  <si>
    <t>N 2140463</t>
  </si>
  <si>
    <t>Tape Measure Spike</t>
  </si>
  <si>
    <t>H 2-457</t>
  </si>
  <si>
    <t xml:space="preserve">Portable Discus cage </t>
  </si>
  <si>
    <t>N 7971462</t>
  </si>
  <si>
    <t>Sports Marking Pins Sets</t>
  </si>
  <si>
    <t>Storage Boxes</t>
  </si>
  <si>
    <t>Javelin</t>
  </si>
  <si>
    <t>N 7924700</t>
  </si>
  <si>
    <t>700 Gram</t>
  </si>
  <si>
    <t>N 7925600</t>
  </si>
  <si>
    <t>600 Gram</t>
  </si>
  <si>
    <t>N 7925500</t>
  </si>
  <si>
    <t>500 Gram</t>
  </si>
  <si>
    <t>N 7926400</t>
  </si>
  <si>
    <t>400 Gram</t>
  </si>
  <si>
    <t>N 7955601</t>
  </si>
  <si>
    <t>Turbo Jav - 300g</t>
  </si>
  <si>
    <t>N 7900030</t>
  </si>
  <si>
    <t>Fly-Hi Kids Javelin</t>
  </si>
  <si>
    <t>N 8084087</t>
  </si>
  <si>
    <t>Javelin Bag</t>
  </si>
  <si>
    <t>H 2-715</t>
  </si>
  <si>
    <t xml:space="preserve">Javelin Cart </t>
  </si>
  <si>
    <t>N 8084089</t>
  </si>
  <si>
    <t>Javelin Tube</t>
  </si>
  <si>
    <t>N 7955602</t>
  </si>
  <si>
    <t>Vortex</t>
  </si>
  <si>
    <t>N 7950600</t>
  </si>
  <si>
    <t>Nocken Balls 600gm</t>
  </si>
  <si>
    <t>Shotput</t>
  </si>
  <si>
    <t>N 5131105</t>
  </si>
  <si>
    <t>4 Kg</t>
  </si>
  <si>
    <t>N 5131104</t>
  </si>
  <si>
    <t>3 Kg</t>
  </si>
  <si>
    <t>N 5131103</t>
  </si>
  <si>
    <t xml:space="preserve">2 Kg </t>
  </si>
  <si>
    <t>N 5131102</t>
  </si>
  <si>
    <t>1.5 Kg</t>
  </si>
  <si>
    <t>N 5131101</t>
  </si>
  <si>
    <t>1 Kg</t>
  </si>
  <si>
    <t>N 8768571</t>
  </si>
  <si>
    <t>Shotput Trolley</t>
  </si>
  <si>
    <t>Long/Triple Jump</t>
  </si>
  <si>
    <t>Shovels</t>
  </si>
  <si>
    <t>Rakes</t>
  </si>
  <si>
    <t>Brooms</t>
  </si>
  <si>
    <t>Hand Brooms</t>
  </si>
  <si>
    <t>N 8084366</t>
  </si>
  <si>
    <t>Long Jump Mat</t>
  </si>
  <si>
    <t>N 8084318</t>
  </si>
  <si>
    <t>Long Jump Strip Mat</t>
  </si>
  <si>
    <t>Watering Cans</t>
  </si>
  <si>
    <t>Measuring tapes</t>
  </si>
  <si>
    <t>N 5165100</t>
  </si>
  <si>
    <t>100 Metres</t>
  </si>
  <si>
    <t>N 5165050</t>
  </si>
  <si>
    <t>50 Metres</t>
  </si>
  <si>
    <t>N 5165030</t>
  </si>
  <si>
    <t>30 Metres</t>
  </si>
  <si>
    <t>N 5165015</t>
  </si>
  <si>
    <t>15 Metres</t>
  </si>
  <si>
    <t>N 1109411</t>
  </si>
  <si>
    <t>Measuring Wheel</t>
  </si>
  <si>
    <t>Ground Maintenance</t>
  </si>
  <si>
    <t>N 8084504</t>
  </si>
  <si>
    <t>Line Marking Machine (old)</t>
  </si>
  <si>
    <t>N 8084527</t>
  </si>
  <si>
    <t xml:space="preserve">Line Marking Boom </t>
  </si>
  <si>
    <t>N 80845264BC</t>
  </si>
  <si>
    <t>Line Marking Machine (new)</t>
  </si>
  <si>
    <t>Hand Mower</t>
  </si>
  <si>
    <t>Ride On Mower</t>
  </si>
  <si>
    <t>General</t>
  </si>
  <si>
    <t>BBQ</t>
  </si>
  <si>
    <t>Box Trailer</t>
  </si>
  <si>
    <t>Bunting/Portable Fencing</t>
  </si>
  <si>
    <t>Chairs</t>
  </si>
  <si>
    <t>Clip Boards</t>
  </si>
  <si>
    <t>N 1000085</t>
  </si>
  <si>
    <t xml:space="preserve">Flags </t>
  </si>
  <si>
    <t>N 8083543</t>
  </si>
  <si>
    <t>Megaphone</t>
  </si>
  <si>
    <t>Officials Vests</t>
  </si>
  <si>
    <t>Other training Equipment</t>
  </si>
  <si>
    <t>Other Trolleys/Trailers</t>
  </si>
  <si>
    <t>PA System and Speakers</t>
  </si>
  <si>
    <t>Perpetual Trophies</t>
  </si>
  <si>
    <t>Presentation Dias</t>
  </si>
  <si>
    <t>Shade Shelters/Tent</t>
  </si>
  <si>
    <t>Shipping Container</t>
  </si>
  <si>
    <t>Signs &amp; Notice Boards</t>
  </si>
  <si>
    <t>Spray Bottles</t>
  </si>
  <si>
    <t>Storage Boxes and Racking</t>
  </si>
  <si>
    <t>Storage Cupboards</t>
  </si>
  <si>
    <t>Tables</t>
  </si>
  <si>
    <t>On Track Equipment</t>
  </si>
  <si>
    <t>N 8083514</t>
  </si>
  <si>
    <t>UHF Radios (set of 2) (Nordic)</t>
  </si>
  <si>
    <t>Water Barrels</t>
  </si>
  <si>
    <t>Canteen</t>
  </si>
  <si>
    <t>Chip Machine/Fryer</t>
  </si>
  <si>
    <t>Freezer</t>
  </si>
  <si>
    <t>Fridges</t>
  </si>
  <si>
    <t>Hot Water Systems</t>
  </si>
  <si>
    <t>Microwave</t>
  </si>
  <si>
    <t>Other Canteen Equipment</t>
  </si>
  <si>
    <t>Pie Oven</t>
  </si>
  <si>
    <t>Coffee Machine</t>
  </si>
  <si>
    <t>Estimated Value of Canteen Stock</t>
  </si>
  <si>
    <t>Uniforms</t>
  </si>
  <si>
    <t>Estimated Value of Stock at the start of the season</t>
  </si>
  <si>
    <t>Administration</t>
  </si>
  <si>
    <t>Cameras</t>
  </si>
  <si>
    <t>Computer Software</t>
  </si>
  <si>
    <t>Computers</t>
  </si>
  <si>
    <t>Other Admin Equipment</t>
  </si>
  <si>
    <t>Photocopiers</t>
  </si>
  <si>
    <t>Printers</t>
  </si>
  <si>
    <t>Tripod</t>
  </si>
  <si>
    <t>Video Camera</t>
  </si>
  <si>
    <t xml:space="preserve">Laptop </t>
  </si>
  <si>
    <t>First Aid</t>
  </si>
  <si>
    <t>Ice Packs</t>
  </si>
  <si>
    <t>Other Supplies</t>
  </si>
  <si>
    <t>Sunscreen</t>
  </si>
  <si>
    <t>Defibrillator Machine</t>
  </si>
  <si>
    <t>Other</t>
  </si>
  <si>
    <t>Marquee</t>
  </si>
  <si>
    <t>Window roller shutter</t>
  </si>
  <si>
    <t>Centre banner</t>
  </si>
  <si>
    <t>Line marking paint</t>
  </si>
  <si>
    <t>1.8m step ladder</t>
  </si>
  <si>
    <t>Gas cylinders</t>
  </si>
  <si>
    <t>Electronic timers</t>
  </si>
  <si>
    <t>Filing cabinets</t>
  </si>
  <si>
    <t>Whistles</t>
  </si>
  <si>
    <t>Walk Bibs</t>
  </si>
  <si>
    <t>Rubbish bins</t>
  </si>
  <si>
    <t>Multi Lane Timer</t>
  </si>
  <si>
    <t>Total Value</t>
  </si>
  <si>
    <t>Centre Equipment Register Season 2023-2024</t>
  </si>
  <si>
    <t>Prices current and correct as at 18/05/23</t>
  </si>
  <si>
    <t>N 2129404</t>
  </si>
  <si>
    <t>Flexible High Jump Bar</t>
  </si>
  <si>
    <t xml:space="preserve"> N 1110022</t>
  </si>
  <si>
    <t>Towels</t>
  </si>
  <si>
    <t>Field Marker Set</t>
  </si>
  <si>
    <t>N 8084555</t>
  </si>
  <si>
    <t>N 2129402</t>
  </si>
  <si>
    <t>N 1154609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</si>
</sst>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164" formatCode="&quot;$&quot;#,##0.00"/>
  </numFmts>
  <fonts count="2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92D05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sz val="10"/>
      <name val="Century Gothic"/>
      <family val="2"/>
    </font>
    <font>
      <u/>
      <sz val="10"/>
      <color theme="10"/>
      <name val="Century Gothic"/>
      <family val="2"/>
    </font>
    <font>
      <i/>
      <sz val="10"/>
      <name val="Century Gothic"/>
      <family val="2"/>
    </font>
    <font>
      <sz val="10"/>
      <name val="Calibri"/>
      <family val="2"/>
      <scheme val="minor"/>
    </font>
    <font>
      <b/>
      <sz val="1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92D050"/>
      <name val="Century Gothic"/>
      <family val="2"/>
    </font>
    <font>
      <sz val="10"/>
      <color rgb="FF92D050"/>
      <name val="Century Gothic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Century Gothic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1" fillId="0" borderId="0"/>
  </cellStyleXfs>
  <cellXfs count="117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Protection="1">
      <protection locked="0"/>
    </xf>
    <xf numFmtId="7" fontId="2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164" fontId="8" fillId="0" borderId="3" xfId="0" applyNumberFormat="1" applyFont="1" applyBorder="1" applyAlignment="1" applyProtection="1">
      <alignment horizontal="center"/>
      <protection locked="0"/>
    </xf>
    <xf numFmtId="164" fontId="8" fillId="0" borderId="3" xfId="0" applyNumberFormat="1" applyFont="1" applyBorder="1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0" fillId="0" borderId="0" xfId="1" applyFont="1" applyAlignment="1" applyProtection="1">
      <alignment horizontal="center"/>
      <protection locked="0"/>
    </xf>
    <xf numFmtId="0" fontId="14" fillId="0" borderId="5" xfId="0" applyFont="1" applyBorder="1" applyAlignment="1" applyProtection="1">
      <alignment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164" fontId="13" fillId="0" borderId="5" xfId="0" applyNumberFormat="1" applyFont="1" applyBorder="1" applyAlignment="1" applyProtection="1">
      <alignment horizontal="center" vertical="center"/>
      <protection locked="0"/>
    </xf>
    <xf numFmtId="0" fontId="17" fillId="2" borderId="5" xfId="0" applyFont="1" applyFill="1" applyBorder="1" applyProtection="1">
      <protection locked="0"/>
    </xf>
    <xf numFmtId="7" fontId="17" fillId="2" borderId="5" xfId="0" applyNumberFormat="1" applyFont="1" applyFill="1" applyBorder="1" applyProtection="1">
      <protection locked="0"/>
    </xf>
    <xf numFmtId="0" fontId="19" fillId="0" borderId="5" xfId="0" applyFont="1" applyBorder="1" applyAlignment="1" applyProtection="1">
      <alignment wrapText="1"/>
      <protection locked="0"/>
    </xf>
    <xf numFmtId="7" fontId="19" fillId="0" borderId="5" xfId="0" applyNumberFormat="1" applyFont="1" applyBorder="1" applyProtection="1">
      <protection locked="0"/>
    </xf>
    <xf numFmtId="0" fontId="20" fillId="0" borderId="0" xfId="0" applyFont="1" applyProtection="1">
      <protection locked="0"/>
    </xf>
    <xf numFmtId="0" fontId="9" fillId="0" borderId="5" xfId="0" applyFont="1" applyBorder="1" applyAlignment="1" applyProtection="1">
      <alignment wrapText="1"/>
      <protection locked="0"/>
    </xf>
    <xf numFmtId="1" fontId="9" fillId="0" borderId="5" xfId="2" applyNumberFormat="1" applyFont="1" applyBorder="1" applyProtection="1">
      <protection locked="0"/>
    </xf>
    <xf numFmtId="1" fontId="14" fillId="0" borderId="5" xfId="2" applyNumberFormat="1" applyFont="1" applyBorder="1" applyProtection="1">
      <protection locked="0"/>
    </xf>
    <xf numFmtId="0" fontId="9" fillId="0" borderId="5" xfId="2" applyFont="1" applyBorder="1" applyAlignment="1" applyProtection="1">
      <alignment wrapText="1"/>
      <protection locked="0"/>
    </xf>
    <xf numFmtId="0" fontId="14" fillId="0" borderId="5" xfId="2" applyFont="1" applyBorder="1" applyAlignment="1" applyProtection="1">
      <alignment wrapText="1"/>
      <protection locked="0"/>
    </xf>
    <xf numFmtId="0" fontId="14" fillId="0" borderId="5" xfId="2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7" fontId="14" fillId="4" borderId="5" xfId="2" applyNumberFormat="1" applyFont="1" applyFill="1" applyBorder="1" applyProtection="1">
      <protection locked="0"/>
    </xf>
    <xf numFmtId="0" fontId="15" fillId="4" borderId="5" xfId="0" applyFont="1" applyFill="1" applyBorder="1" applyAlignment="1" applyProtection="1">
      <alignment wrapText="1"/>
      <protection locked="0"/>
    </xf>
    <xf numFmtId="0" fontId="9" fillId="3" borderId="5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164" fontId="8" fillId="0" borderId="3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10" fillId="0" borderId="0" xfId="1" applyFont="1" applyAlignment="1" applyProtection="1">
      <alignment horizontal="right"/>
      <protection locked="0"/>
    </xf>
    <xf numFmtId="164" fontId="19" fillId="0" borderId="5" xfId="0" applyNumberFormat="1" applyFont="1" applyBorder="1" applyAlignment="1" applyProtection="1">
      <alignment horizontal="right"/>
      <protection locked="0"/>
    </xf>
    <xf numFmtId="164" fontId="17" fillId="2" borderId="5" xfId="0" applyNumberFormat="1" applyFont="1" applyFill="1" applyBorder="1" applyAlignment="1" applyProtection="1">
      <alignment horizontal="right"/>
      <protection locked="0"/>
    </xf>
    <xf numFmtId="0" fontId="14" fillId="0" borderId="6" xfId="2" applyFont="1" applyBorder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1" fontId="9" fillId="0" borderId="5" xfId="0" applyNumberFormat="1" applyFont="1" applyBorder="1" applyProtection="1">
      <protection locked="0"/>
    </xf>
    <xf numFmtId="164" fontId="9" fillId="0" borderId="5" xfId="0" applyNumberFormat="1" applyFont="1" applyBorder="1" applyAlignment="1" applyProtection="1">
      <alignment horizontal="right"/>
      <protection locked="0"/>
    </xf>
    <xf numFmtId="7" fontId="9" fillId="0" borderId="5" xfId="0" applyNumberFormat="1" applyFont="1" applyBorder="1" applyProtection="1">
      <protection locked="0"/>
    </xf>
    <xf numFmtId="7" fontId="13" fillId="0" borderId="5" xfId="0" applyNumberFormat="1" applyFont="1" applyBorder="1" applyAlignment="1" applyProtection="1">
      <alignment horizont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164" fontId="13" fillId="0" borderId="8" xfId="0" applyNumberFormat="1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164" fontId="19" fillId="0" borderId="8" xfId="0" applyNumberFormat="1" applyFont="1" applyBorder="1" applyProtection="1">
      <protection locked="0"/>
    </xf>
    <xf numFmtId="0" fontId="13" fillId="0" borderId="7" xfId="0" applyFont="1" applyBorder="1" applyAlignment="1" applyProtection="1">
      <alignment horizontal="center"/>
      <protection locked="0"/>
    </xf>
    <xf numFmtId="164" fontId="9" fillId="0" borderId="8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164" fontId="15" fillId="4" borderId="8" xfId="0" applyNumberFormat="1" applyFont="1" applyFill="1" applyBorder="1" applyProtection="1"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wrapText="1"/>
      <protection locked="0"/>
    </xf>
    <xf numFmtId="0" fontId="14" fillId="0" borderId="13" xfId="0" applyFont="1" applyBorder="1" applyProtection="1">
      <protection locked="0"/>
    </xf>
    <xf numFmtId="164" fontId="14" fillId="0" borderId="13" xfId="0" applyNumberFormat="1" applyFont="1" applyBorder="1" applyAlignment="1" applyProtection="1">
      <alignment horizontal="right"/>
      <protection locked="0"/>
    </xf>
    <xf numFmtId="7" fontId="14" fillId="0" borderId="13" xfId="0" applyNumberFormat="1" applyFont="1" applyBorder="1" applyProtection="1">
      <protection locked="0"/>
    </xf>
    <xf numFmtId="164" fontId="14" fillId="0" borderId="14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16" fillId="0" borderId="7" xfId="0" applyFont="1" applyBorder="1" applyAlignment="1" applyProtection="1">
      <alignment horizontal="center"/>
      <protection locked="0"/>
    </xf>
    <xf numFmtId="164" fontId="9" fillId="3" borderId="5" xfId="0" applyNumberFormat="1" applyFont="1" applyFill="1" applyBorder="1" applyAlignment="1" applyProtection="1">
      <alignment horizontal="right"/>
      <protection locked="0"/>
    </xf>
    <xf numFmtId="7" fontId="9" fillId="3" borderId="5" xfId="0" applyNumberFormat="1" applyFont="1" applyFill="1" applyBorder="1" applyProtection="1">
      <protection locked="0"/>
    </xf>
    <xf numFmtId="164" fontId="9" fillId="3" borderId="8" xfId="0" applyNumberFormat="1" applyFont="1" applyFill="1" applyBorder="1" applyProtection="1">
      <protection locked="0"/>
    </xf>
    <xf numFmtId="7" fontId="14" fillId="4" borderId="5" xfId="0" applyNumberFormat="1" applyFont="1" applyFill="1" applyBorder="1" applyProtection="1">
      <protection locked="0"/>
    </xf>
    <xf numFmtId="164" fontId="14" fillId="0" borderId="8" xfId="0" applyNumberFormat="1" applyFont="1" applyBorder="1" applyProtection="1">
      <protection locked="0"/>
    </xf>
    <xf numFmtId="7" fontId="14" fillId="0" borderId="5" xfId="0" applyNumberFormat="1" applyFont="1" applyBorder="1" applyProtection="1">
      <protection locked="0"/>
    </xf>
    <xf numFmtId="7" fontId="9" fillId="4" borderId="5" xfId="0" applyNumberFormat="1" applyFont="1" applyFill="1" applyBorder="1" applyProtection="1">
      <protection locked="0"/>
    </xf>
    <xf numFmtId="0" fontId="9" fillId="0" borderId="5" xfId="0" applyFont="1" applyBorder="1" applyProtection="1">
      <protection locked="0"/>
    </xf>
    <xf numFmtId="0" fontId="4" fillId="0" borderId="0" xfId="0" applyFont="1" applyProtection="1">
      <protection locked="0"/>
    </xf>
    <xf numFmtId="1" fontId="14" fillId="0" borderId="5" xfId="0" applyNumberFormat="1" applyFont="1" applyBorder="1" applyProtection="1">
      <protection locked="0"/>
    </xf>
    <xf numFmtId="164" fontId="14" fillId="4" borderId="5" xfId="0" applyNumberFormat="1" applyFont="1" applyFill="1" applyBorder="1" applyProtection="1">
      <protection locked="0"/>
    </xf>
    <xf numFmtId="0" fontId="14" fillId="0" borderId="5" xfId="0" applyFont="1" applyBorder="1" applyProtection="1">
      <protection locked="0"/>
    </xf>
    <xf numFmtId="0" fontId="9" fillId="0" borderId="6" xfId="0" applyFont="1" applyBorder="1" applyAlignment="1" applyProtection="1">
      <alignment wrapText="1"/>
      <protection locked="0"/>
    </xf>
    <xf numFmtId="164" fontId="9" fillId="0" borderId="6" xfId="0" applyNumberFormat="1" applyFont="1" applyBorder="1" applyAlignment="1" applyProtection="1">
      <alignment horizontal="right"/>
      <protection locked="0"/>
    </xf>
    <xf numFmtId="7" fontId="9" fillId="0" borderId="6" xfId="0" applyNumberFormat="1" applyFont="1" applyBorder="1" applyProtection="1">
      <protection locked="0"/>
    </xf>
    <xf numFmtId="164" fontId="9" fillId="0" borderId="10" xfId="0" applyNumberFormat="1" applyFont="1" applyBorder="1" applyProtection="1">
      <protection locked="0"/>
    </xf>
    <xf numFmtId="164" fontId="14" fillId="0" borderId="5" xfId="0" applyNumberFormat="1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0" fillId="0" borderId="0" xfId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21" fillId="4" borderId="2" xfId="0" applyFont="1" applyFill="1" applyBorder="1" applyAlignment="1" applyProtection="1">
      <alignment horizontal="center"/>
      <protection locked="0"/>
    </xf>
    <xf numFmtId="0" fontId="21" fillId="4" borderId="3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/>
      <protection locked="0"/>
    </xf>
    <xf numFmtId="14" fontId="14" fillId="4" borderId="2" xfId="0" applyNumberFormat="1" applyFont="1" applyFill="1" applyBorder="1" applyAlignment="1" applyProtection="1">
      <alignment horizontal="center"/>
      <protection locked="0"/>
    </xf>
    <xf numFmtId="14" fontId="21" fillId="4" borderId="3" xfId="0" applyNumberFormat="1" applyFont="1" applyFill="1" applyBorder="1" applyAlignment="1" applyProtection="1">
      <alignment horizontal="center"/>
      <protection locked="0"/>
    </xf>
    <xf numFmtId="14" fontId="21" fillId="4" borderId="4" xfId="0" applyNumberFormat="1" applyFont="1" applyFill="1" applyBorder="1" applyAlignment="1" applyProtection="1">
      <alignment horizontal="center"/>
      <protection locked="0"/>
    </xf>
    <xf numFmtId="0" fontId="13" fillId="6" borderId="9" xfId="0" applyFont="1" applyFill="1" applyBorder="1" applyAlignment="1" applyProtection="1">
      <alignment horizontal="center"/>
      <protection locked="0"/>
    </xf>
    <xf numFmtId="0" fontId="13" fillId="6" borderId="6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5" borderId="15" xfId="0" applyFont="1" applyFill="1" applyBorder="1" applyAlignment="1" applyProtection="1">
      <alignment horizontal="center"/>
      <protection locked="0"/>
    </xf>
    <xf numFmtId="0" fontId="13" fillId="5" borderId="16" xfId="0" applyFont="1" applyFill="1" applyBorder="1" applyAlignment="1" applyProtection="1">
      <alignment horizontal="center"/>
      <protection locked="0"/>
    </xf>
    <xf numFmtId="0" fontId="13" fillId="5" borderId="17" xfId="0" applyFont="1" applyFill="1" applyBorder="1" applyAlignment="1" applyProtection="1">
      <alignment horizontal="center"/>
      <protection locked="0"/>
    </xf>
    <xf numFmtId="0" fontId="13" fillId="6" borderId="9" xfId="0" applyFont="1" applyFill="1" applyBorder="1" applyAlignment="1" applyProtection="1">
      <alignment horizontal="center" wrapText="1"/>
      <protection locked="0"/>
    </xf>
    <xf numFmtId="0" fontId="13" fillId="6" borderId="6" xfId="0" applyFont="1" applyFill="1" applyBorder="1" applyAlignment="1" applyProtection="1">
      <alignment horizontal="center" wrapText="1"/>
      <protection locked="0"/>
    </xf>
    <xf numFmtId="0" fontId="13" fillId="6" borderId="10" xfId="0" applyFont="1" applyFill="1" applyBorder="1" applyAlignment="1" applyProtection="1">
      <alignment horizontal="center" wrapText="1"/>
      <protection locked="0"/>
    </xf>
    <xf numFmtId="0" fontId="13" fillId="5" borderId="9" xfId="0" applyFont="1" applyFill="1" applyBorder="1" applyAlignment="1" applyProtection="1">
      <alignment horizontal="center"/>
      <protection locked="0"/>
    </xf>
    <xf numFmtId="0" fontId="13" fillId="5" borderId="6" xfId="0" applyFont="1" applyFill="1" applyBorder="1" applyAlignment="1" applyProtection="1">
      <alignment horizontal="center"/>
      <protection locked="0"/>
    </xf>
    <xf numFmtId="0" fontId="13" fillId="5" borderId="10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18" fillId="0" borderId="7" xfId="1" applyBorder="1" applyAlignment="1" applyProtection="1">
      <alignment horizontal="center"/>
      <protection locked="0"/>
    </xf>
    <xf numFmtId="0" fontId="18" fillId="0" borderId="7" xfId="1" applyBorder="1" applyAlignment="1" applyProtection="1">
      <alignment horizontal="center" wrapText="1"/>
      <protection locked="0"/>
    </xf>
    <xf numFmtId="0" fontId="18" fillId="8" borderId="7" xfId="1" applyFill="1" applyBorder="1" applyAlignment="1" applyProtection="1">
      <alignment horizontal="center"/>
      <protection locked="0"/>
    </xf>
    <xf numFmtId="0" fontId="18" fillId="0" borderId="7" xfId="1" applyFill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 2" xfId="2" xr:uid="{22F53114-FA2B-4852-A2D6-8754E323FD98}"/>
  </cellStyles>
  <dxfs count="0"/>
  <tableStyles count="0" defaultTableStyle="TableStyleMedium9" defaultPivotStyle="PivotStyleLight16"/>
  <colors>
    <mruColors>
      <color rgb="FFCCFFFF"/>
      <color rgb="FF109FD2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141029</xdr:colOff>
      <xdr:row>1</xdr:row>
      <xdr:rowOff>43727</xdr:rowOff>
    </xdr:from>
    <xdr:to>
      <xdr:col>1</xdr:col>
      <xdr:colOff>838434</xdr:colOff>
      <xdr:row>5</xdr:row>
      <xdr:rowOff>109725</xdr:rowOff>
    </xdr:to>
    <xdr:pic>
      <xdr:nvPicPr>
        <xdr:cNvPr id="1029" name="Picture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1029" y="268810"/>
          <a:ext cx="1625873" cy="996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nordicsport.com.au/products/little-athletics-shot?variant=41448205582507" TargetMode="External"/><Relationship Id="rId21" Type="http://schemas.openxmlformats.org/officeDocument/2006/relationships/hyperlink" Target="https://nordicsport.com.au/products/sports-marking-pins-1-20?variant=41530990985387" TargetMode="External"/><Relationship Id="rId42" Type="http://schemas.openxmlformats.org/officeDocument/2006/relationships/hyperlink" Target="https://nordicsport.com.au/products/rubber-discus?variant=41438059298987" TargetMode="External"/><Relationship Id="rId47" Type="http://schemas.openxmlformats.org/officeDocument/2006/relationships/hyperlink" Target="https://nordicsport.com.au/products/2m-high-jump-measuring-stick?variant=41531005993131" TargetMode="External"/><Relationship Id="rId63" Type="http://schemas.openxmlformats.org/officeDocument/2006/relationships/hyperlink" Target="https://nordicsport.com.au/products/ear-muffs?variant=41531017265323" TargetMode="External"/><Relationship Id="rId68" Type="http://schemas.openxmlformats.org/officeDocument/2006/relationships/hyperlink" Target="https://www.hartsport.com.au/sport/athletics/athletics-trolleys-and-carts/hart-javelin-cart?SearchID=6040340&amp;SearchPos=1" TargetMode="External"/><Relationship Id="rId2" Type="http://schemas.openxmlformats.org/officeDocument/2006/relationships/hyperlink" Target="http://nordicsport.com.au/" TargetMode="External"/><Relationship Id="rId16" Type="http://schemas.openxmlformats.org/officeDocument/2006/relationships/hyperlink" Target="https://nordicsport.com.au/products/er1215-hailer?variant=41530627621035" TargetMode="External"/><Relationship Id="rId29" Type="http://schemas.openxmlformats.org/officeDocument/2006/relationships/hyperlink" Target="https://nordicsport.com.au/products/little-athletics-shot?variant=41448205680811" TargetMode="External"/><Relationship Id="rId11" Type="http://schemas.openxmlformats.org/officeDocument/2006/relationships/hyperlink" Target="https://nordicsport.com.au/products/sterling-measuring-wheel?variant=41531018182827" TargetMode="External"/><Relationship Id="rId24" Type="http://schemas.openxmlformats.org/officeDocument/2006/relationships/hyperlink" Target="https://nordicsport.com.au/products/tape-measure-spike?variant=41531002716331" TargetMode="External"/><Relationship Id="rId32" Type="http://schemas.openxmlformats.org/officeDocument/2006/relationships/hyperlink" Target="https://nordicsport.com.au/products/nordic-javelin-tube?variant=41530625294507" TargetMode="External"/><Relationship Id="rId37" Type="http://schemas.openxmlformats.org/officeDocument/2006/relationships/hyperlink" Target="https://nordicsport.com.au/products/nordic-viking-javelin?variant=41530561396907" TargetMode="External"/><Relationship Id="rId40" Type="http://schemas.openxmlformats.org/officeDocument/2006/relationships/hyperlink" Target="https://nordicsport.com.au/products/discus-trolley?variant=41530597867691" TargetMode="External"/><Relationship Id="rId45" Type="http://schemas.openxmlformats.org/officeDocument/2006/relationships/hyperlink" Target="https://nordicsport.com.au/products/gold-100-high-jump-stands?variant=41531005894827" TargetMode="External"/><Relationship Id="rId53" Type="http://schemas.openxmlformats.org/officeDocument/2006/relationships/hyperlink" Target="https://nordicsport.com.au/products/nordic-lane-marker-elite?variant=41531018543275" TargetMode="External"/><Relationship Id="rId58" Type="http://schemas.openxmlformats.org/officeDocument/2006/relationships/hyperlink" Target="https://nordicsport.com.au/products/jex-competition-starting-blocks?variant=41531020968107" TargetMode="External"/><Relationship Id="rId66" Type="http://schemas.openxmlformats.org/officeDocument/2006/relationships/hyperlink" Target="https://www.hartsport.com.au/hart-synthetic-discus?SearchID=6040337&amp;SearchPos=2" TargetMode="External"/><Relationship Id="rId5" Type="http://schemas.openxmlformats.org/officeDocument/2006/relationships/hyperlink" Target="https://nordicsport.com.au/products/long-jump-mat?variant=41530624868523" TargetMode="External"/><Relationship Id="rId61" Type="http://schemas.openxmlformats.org/officeDocument/2006/relationships/hyperlink" Target="https://nordicsport.com.au/products/little-athletics-collapsible-hurdle?variant=41531012907179" TargetMode="External"/><Relationship Id="rId19" Type="http://schemas.openxmlformats.org/officeDocument/2006/relationships/hyperlink" Target="https://nordicsport.com.au/products/sports-marking-pins-1-20?variant=41530990985387" TargetMode="External"/><Relationship Id="rId14" Type="http://schemas.openxmlformats.org/officeDocument/2006/relationships/hyperlink" Target="https://nordicsport.com.au/products/proline-linemarker-v4-pneumatic-tyres?variant=41530623328427" TargetMode="External"/><Relationship Id="rId22" Type="http://schemas.openxmlformats.org/officeDocument/2006/relationships/hyperlink" Target="https://nordicsport.com.au/products/tape-measure-spike?variant=41531002716331" TargetMode="External"/><Relationship Id="rId27" Type="http://schemas.openxmlformats.org/officeDocument/2006/relationships/hyperlink" Target="https://nordicsport.com.au/products/little-athletics-shot?variant=41448205615275" TargetMode="External"/><Relationship Id="rId30" Type="http://schemas.openxmlformats.org/officeDocument/2006/relationships/hyperlink" Target="https://nordicsport.com.au/products/nocken-ball?variant=41473805090987" TargetMode="External"/><Relationship Id="rId35" Type="http://schemas.openxmlformats.org/officeDocument/2006/relationships/hyperlink" Target="https://nordicsport.com.au/products/300g-turbojav?variant=41530993180843" TargetMode="External"/><Relationship Id="rId43" Type="http://schemas.openxmlformats.org/officeDocument/2006/relationships/hyperlink" Target="https://nordicsport.com.au/products/rubber-discus?variant=41438059331755" TargetMode="External"/><Relationship Id="rId48" Type="http://schemas.openxmlformats.org/officeDocument/2006/relationships/hyperlink" Target="https://nordicsport.com.au/products/mat-trolley-3000mm-x-1600mm?variant=41531012677803" TargetMode="External"/><Relationship Id="rId56" Type="http://schemas.openxmlformats.org/officeDocument/2006/relationships/hyperlink" Target="https://nordicsport.com.au/products/seiko-s149-printing-stopwatch?variant=41531011236011" TargetMode="External"/><Relationship Id="rId64" Type="http://schemas.openxmlformats.org/officeDocument/2006/relationships/hyperlink" Target="https://www.hartsport.com.au/hart-cut-out-high-jump-mat-60cm-high?SearchID=6040334&amp;SearchPos=1" TargetMode="External"/><Relationship Id="rId69" Type="http://schemas.openxmlformats.org/officeDocument/2006/relationships/hyperlink" Target="https://www.buffalosports.com.au/sports/buffalo-sports-competition-wooden-discus/?sku=ATH010" TargetMode="External"/><Relationship Id="rId8" Type="http://schemas.openxmlformats.org/officeDocument/2006/relationships/hyperlink" Target="https://nordicsport.com.au/products/fibreglass-measuring-tape?variant=41446381420715" TargetMode="External"/><Relationship Id="rId51" Type="http://schemas.openxmlformats.org/officeDocument/2006/relationships/hyperlink" Target="https://nordicsport.com.au/products/high-jump-crossbar-straps-x2?variant=41531002847403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nordicsport.com.au/products/athletics-field-marker-set-1-20" TargetMode="External"/><Relationship Id="rId12" Type="http://schemas.openxmlformats.org/officeDocument/2006/relationships/hyperlink" Target="https://nordicsport.com.au/products/dy-mark-aerosol-line-marker-4-wheel?variant=41530624409771" TargetMode="External"/><Relationship Id="rId17" Type="http://schemas.openxmlformats.org/officeDocument/2006/relationships/hyperlink" Target="https://nordicsport.com.au/products/uniden-uh35-2-0-5-watt-twin-pack?variant=41530630701227" TargetMode="External"/><Relationship Id="rId25" Type="http://schemas.openxmlformats.org/officeDocument/2006/relationships/hyperlink" Target="https://nordicsport.com.au/products/little-athletics-shot?variant=41448205549739" TargetMode="External"/><Relationship Id="rId33" Type="http://schemas.openxmlformats.org/officeDocument/2006/relationships/hyperlink" Target="https://nordicsport.com.au/products/javelin-bag?variant=41530625556651" TargetMode="External"/><Relationship Id="rId38" Type="http://schemas.openxmlformats.org/officeDocument/2006/relationships/hyperlink" Target="https://nordicsport.com.au/products/nordic-viking-javelin?variant=41530561429675" TargetMode="External"/><Relationship Id="rId46" Type="http://schemas.openxmlformats.org/officeDocument/2006/relationships/hyperlink" Target="https://nordicsport.com.au/products/flexible-high-jump-bar?variant=41531002749099" TargetMode="External"/><Relationship Id="rId59" Type="http://schemas.openxmlformats.org/officeDocument/2006/relationships/hyperlink" Target="https://nordicsport.com.au/products/nordic-starting-block-cart-elite?variant=41531019034795" TargetMode="External"/><Relationship Id="rId67" Type="http://schemas.openxmlformats.org/officeDocument/2006/relationships/hyperlink" Target="https://www.hartsport.com.au/sport/athletics/discus/portable-discus-cage?SearchID=6040339&amp;SearchPos=1" TargetMode="External"/><Relationship Id="rId20" Type="http://schemas.openxmlformats.org/officeDocument/2006/relationships/hyperlink" Target="https://nordicsport.com.au/products/sports-marking-pins-1-20?variant=41530990985387" TargetMode="External"/><Relationship Id="rId41" Type="http://schemas.openxmlformats.org/officeDocument/2006/relationships/hyperlink" Target="https://nordicsport.com.au/products/rubber-discus?variant=41438059266219" TargetMode="External"/><Relationship Id="rId54" Type="http://schemas.openxmlformats.org/officeDocument/2006/relationships/hyperlink" Target="https://nordicsport.com.au/products/mini-training-hurdle-300mm-bag-of-six?variant=41531012120747" TargetMode="External"/><Relationship Id="rId62" Type="http://schemas.openxmlformats.org/officeDocument/2006/relationships/hyperlink" Target="https://nordicsport.com.au/products/hurdle-trolley-48-collapsible-little-a?variant=41531013660843" TargetMode="External"/><Relationship Id="rId70" Type="http://schemas.openxmlformats.org/officeDocument/2006/relationships/hyperlink" Target="https://nordicsport.com.au/products/4m-fibreglass-high-jump-crossbar" TargetMode="External"/><Relationship Id="rId1" Type="http://schemas.openxmlformats.org/officeDocument/2006/relationships/hyperlink" Target="http://s00.nsasport.com/" TargetMode="External"/><Relationship Id="rId6" Type="http://schemas.openxmlformats.org/officeDocument/2006/relationships/hyperlink" Target="https://nordicsport.com.au/products/long-jump-strip?variant=41530624999595" TargetMode="External"/><Relationship Id="rId15" Type="http://schemas.openxmlformats.org/officeDocument/2006/relationships/hyperlink" Target="https://nordicsport.com.au/products/judges-flag-white?variant=41531027488939" TargetMode="External"/><Relationship Id="rId23" Type="http://schemas.openxmlformats.org/officeDocument/2006/relationships/hyperlink" Target="https://nordicsport.com.au/products/tape-measure-spike?variant=41531002716331" TargetMode="External"/><Relationship Id="rId28" Type="http://schemas.openxmlformats.org/officeDocument/2006/relationships/hyperlink" Target="https://nordicsport.com.au/products/little-athletics-shot?variant=41448205648043" TargetMode="External"/><Relationship Id="rId36" Type="http://schemas.openxmlformats.org/officeDocument/2006/relationships/hyperlink" Target="https://nordicsport.com.au/products/nordic-viking-javelin?variant=41530561364139" TargetMode="External"/><Relationship Id="rId49" Type="http://schemas.openxmlformats.org/officeDocument/2006/relationships/hyperlink" Target="https://nordicsport.com.au/products/nordic-high-jump-mat-5000x3000x150mm-2pc?variant=41531007828139" TargetMode="External"/><Relationship Id="rId57" Type="http://schemas.openxmlformats.org/officeDocument/2006/relationships/hyperlink" Target="https://nordicsport.com.au/products/double-hammer-starting-gun?variant=41531017756843" TargetMode="External"/><Relationship Id="rId10" Type="http://schemas.openxmlformats.org/officeDocument/2006/relationships/hyperlink" Target="https://nordicsport.com.au/products/fibreglass-measuring-tape?variant=41446381355179" TargetMode="External"/><Relationship Id="rId31" Type="http://schemas.openxmlformats.org/officeDocument/2006/relationships/hyperlink" Target="https://nordicsport.com.au/products/vortex-howler?variant=41530992165035" TargetMode="External"/><Relationship Id="rId44" Type="http://schemas.openxmlformats.org/officeDocument/2006/relationships/hyperlink" Target="https://nordicsport.com.au/products/rubber-discus?variant=41438059364523" TargetMode="External"/><Relationship Id="rId52" Type="http://schemas.openxmlformats.org/officeDocument/2006/relationships/hyperlink" Target="https://nordicsport.com.au/products/sector-line-pvc-white-100mtrs?variant=41530990198955" TargetMode="External"/><Relationship Id="rId60" Type="http://schemas.openxmlformats.org/officeDocument/2006/relationships/hyperlink" Target="https://nordicsport.com.au/products/aluminium-relay-baton-junior?variant=41531017003179" TargetMode="External"/><Relationship Id="rId65" Type="http://schemas.openxmlformats.org/officeDocument/2006/relationships/hyperlink" Target="https://www.hartsport.com.au/hart-synthetic-discus-1kg?SearchID=6040335&amp;SearchPos=1" TargetMode="External"/><Relationship Id="rId73" Type="http://schemas.openxmlformats.org/officeDocument/2006/relationships/drawing" Target="../drawings/drawing1.xml"/><Relationship Id="rId4" Type="http://schemas.openxmlformats.org/officeDocument/2006/relationships/hyperlink" Target="https://nordicsport.com.au/products/tape-measure-spike?variant=41531002716331" TargetMode="External"/><Relationship Id="rId9" Type="http://schemas.openxmlformats.org/officeDocument/2006/relationships/hyperlink" Target="https://nordicsport.com.au/products/fibreglass-measuring-tape?variant=41446381387947" TargetMode="External"/><Relationship Id="rId13" Type="http://schemas.openxmlformats.org/officeDocument/2006/relationships/hyperlink" Target="https://nordicsport.com.au/products/boom-for-proline-linemarker?variant=41530623066283" TargetMode="External"/><Relationship Id="rId18" Type="http://schemas.openxmlformats.org/officeDocument/2006/relationships/hyperlink" Target="https://nordicsport.com.au/products/shot-trolley?variant=41530597834923" TargetMode="External"/><Relationship Id="rId39" Type="http://schemas.openxmlformats.org/officeDocument/2006/relationships/hyperlink" Target="https://nordicsport.com.au/products/nordic-viking-javelin?variant=41530561462443" TargetMode="External"/><Relationship Id="rId34" Type="http://schemas.openxmlformats.org/officeDocument/2006/relationships/hyperlink" Target="https://nordicsport.com.au/products/nordic-fly-hi-kids-javelin?variant=41530994393259" TargetMode="External"/><Relationship Id="rId50" Type="http://schemas.openxmlformats.org/officeDocument/2006/relationships/hyperlink" Target="https://nordicsport.com.au/products/nordic-high-jump-mat-5000x3000x300mm-2pc?variant=41531007729835" TargetMode="External"/><Relationship Id="rId55" Type="http://schemas.openxmlformats.org/officeDocument/2006/relationships/hyperlink" Target="https://nordicsport.com.au/products/nordic-100-memory-stopwatch?variant=41531011334315" TargetMode="External"/><Relationship Id="rId7" Type="http://schemas.openxmlformats.org/officeDocument/2006/relationships/hyperlink" Target="https://nordicsport.com.au/products/fibreglass-measuring-tape?variant=41446381453483" TargetMode="External"/><Relationship Id="rId71" Type="http://schemas.openxmlformats.org/officeDocument/2006/relationships/hyperlink" Target="https://nordicsport.com.au/products/seiko-stopwatch-paper-box-of-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8"/>
  <sheetViews>
    <sheetView tabSelected="1" topLeftCell="A25" zoomScale="120" zoomScaleNormal="120" workbookViewId="0">
      <selection activeCell="G31" sqref="G31"/>
    </sheetView>
  </sheetViews>
  <sheetFormatPr defaultColWidth="26.7109375" defaultRowHeight="12.75"/>
  <cols>
    <col min="1" max="1" width="12.7109375" style="32" customWidth="1"/>
    <col min="2" max="2" width="32.42578125" style="3" customWidth="1"/>
    <col min="3" max="3" width="8.7109375" style="1" customWidth="1"/>
    <col min="4" max="4" width="20" style="36" customWidth="1"/>
    <col min="5" max="5" width="11.28515625" style="5" customWidth="1"/>
    <col min="6" max="6" width="9.42578125" style="4" customWidth="1"/>
    <col min="7" max="16384" width="26.7109375" style="1"/>
  </cols>
  <sheetData>
    <row r="1" spans="1:6" ht="18.75" thickBot="1">
      <c r="A1" s="89" t="s">
        <v>224</v>
      </c>
      <c r="B1" s="90"/>
      <c r="C1" s="90"/>
      <c r="D1" s="90"/>
      <c r="E1" s="90"/>
      <c r="F1" s="91"/>
    </row>
    <row r="2" spans="1:6" ht="18.75" thickBot="1">
      <c r="A2" s="6"/>
      <c r="B2" s="6"/>
      <c r="C2" s="6"/>
      <c r="D2" s="34"/>
      <c r="E2" s="6"/>
      <c r="F2" s="6"/>
    </row>
    <row r="3" spans="1:6" s="2" customFormat="1" ht="19.5" thickBot="1">
      <c r="A3" s="31"/>
      <c r="B3" s="92" t="s">
        <v>0</v>
      </c>
      <c r="C3" s="93"/>
      <c r="D3" s="94"/>
      <c r="E3" s="95"/>
      <c r="F3" s="96"/>
    </row>
    <row r="4" spans="1:6" s="2" customFormat="1" ht="19.5" thickBot="1">
      <c r="A4" s="31"/>
      <c r="B4" s="8"/>
      <c r="C4" s="7"/>
      <c r="D4" s="35"/>
      <c r="E4" s="9"/>
      <c r="F4" s="10"/>
    </row>
    <row r="5" spans="1:6" s="2" customFormat="1" ht="19.5" thickBot="1">
      <c r="A5" s="31"/>
      <c r="B5" s="92" t="s">
        <v>1</v>
      </c>
      <c r="C5" s="92"/>
      <c r="D5" s="97"/>
      <c r="E5" s="98"/>
      <c r="F5" s="99"/>
    </row>
    <row r="7" spans="1:6" ht="44.25" customHeight="1">
      <c r="A7" s="84" t="s">
        <v>2</v>
      </c>
      <c r="B7" s="84"/>
      <c r="C7" s="84"/>
      <c r="D7" s="84"/>
      <c r="E7" s="84"/>
      <c r="F7" s="84"/>
    </row>
    <row r="8" spans="1:6" ht="13.5">
      <c r="A8" s="11"/>
      <c r="B8" s="11"/>
      <c r="C8" s="11"/>
      <c r="D8" s="37"/>
      <c r="E8" s="11"/>
      <c r="F8" s="11"/>
    </row>
    <row r="9" spans="1:6" ht="13.5">
      <c r="A9" s="85" t="s">
        <v>3</v>
      </c>
      <c r="B9" s="85"/>
      <c r="C9" s="85"/>
      <c r="D9" s="85"/>
      <c r="E9" s="85"/>
      <c r="F9" s="85"/>
    </row>
    <row r="10" spans="1:6" ht="13.5">
      <c r="A10" s="12"/>
      <c r="B10" s="12"/>
      <c r="C10" s="12"/>
      <c r="D10" s="38"/>
      <c r="E10" s="12"/>
      <c r="F10" s="12"/>
    </row>
    <row r="11" spans="1:6">
      <c r="A11" s="86" t="s">
        <v>4</v>
      </c>
      <c r="B11" s="86"/>
      <c r="C11" s="86"/>
      <c r="D11" s="86"/>
      <c r="E11" s="86"/>
      <c r="F11" s="86"/>
    </row>
    <row r="12" spans="1:6" ht="13.5">
      <c r="A12" s="87" t="s">
        <v>5</v>
      </c>
      <c r="B12" s="87"/>
      <c r="C12" s="87"/>
      <c r="D12" s="87"/>
      <c r="E12" s="87"/>
      <c r="F12" s="87"/>
    </row>
    <row r="13" spans="1:6" ht="13.5">
      <c r="A13" s="27"/>
    </row>
    <row r="14" spans="1:6">
      <c r="A14" s="88" t="s">
        <v>6</v>
      </c>
      <c r="B14" s="88"/>
      <c r="C14" s="88"/>
      <c r="D14" s="88"/>
      <c r="E14" s="88"/>
      <c r="F14" s="88"/>
    </row>
    <row r="15" spans="1:6">
      <c r="A15" s="83"/>
      <c r="B15" s="83"/>
      <c r="C15" s="83"/>
      <c r="D15" s="83"/>
      <c r="E15" s="83"/>
      <c r="F15" s="83"/>
    </row>
    <row r="16" spans="1:6">
      <c r="A16" s="42" t="s">
        <v>225</v>
      </c>
    </row>
    <row r="17" spans="1:6">
      <c r="A17" s="33"/>
    </row>
    <row r="18" spans="1:6" ht="26.25" thickBot="1">
      <c r="A18" s="47" t="s">
        <v>7</v>
      </c>
      <c r="B18" s="14" t="s">
        <v>8</v>
      </c>
      <c r="C18" s="14" t="s">
        <v>9</v>
      </c>
      <c r="D18" s="15" t="s">
        <v>10</v>
      </c>
      <c r="E18" s="46" t="s">
        <v>11</v>
      </c>
      <c r="F18" s="48" t="s">
        <v>12</v>
      </c>
    </row>
    <row r="19" spans="1:6" s="3" customFormat="1" ht="14.45" customHeight="1">
      <c r="A19" s="103" t="s">
        <v>13</v>
      </c>
      <c r="B19" s="104"/>
      <c r="C19" s="104"/>
      <c r="D19" s="104"/>
      <c r="E19" s="104"/>
      <c r="F19" s="105"/>
    </row>
    <row r="20" spans="1:6" ht="15">
      <c r="A20" s="115" t="s">
        <v>228</v>
      </c>
      <c r="B20" s="30" t="s">
        <v>14</v>
      </c>
      <c r="C20" s="23"/>
      <c r="D20" s="66">
        <v>23.35</v>
      </c>
      <c r="E20" s="67"/>
      <c r="F20" s="68">
        <f t="shared" ref="F20:F41" si="0">IF(D20="use estimated price",C20*E20,C20*D20)</f>
        <v>0</v>
      </c>
    </row>
    <row r="21" spans="1:6" ht="13.5">
      <c r="A21" s="49"/>
      <c r="B21" s="13" t="s">
        <v>15</v>
      </c>
      <c r="C21" s="23"/>
      <c r="D21" s="44" t="s">
        <v>16</v>
      </c>
      <c r="E21" s="69"/>
      <c r="F21" s="70">
        <f t="shared" si="0"/>
        <v>0</v>
      </c>
    </row>
    <row r="22" spans="1:6" s="20" customFormat="1" ht="15">
      <c r="A22" s="113" t="s">
        <v>17</v>
      </c>
      <c r="B22" s="21" t="s">
        <v>18</v>
      </c>
      <c r="C22" s="23"/>
      <c r="D22" s="44">
        <v>1339.8</v>
      </c>
      <c r="E22" s="71"/>
      <c r="F22" s="70">
        <f t="shared" si="0"/>
        <v>0</v>
      </c>
    </row>
    <row r="23" spans="1:6" ht="15">
      <c r="A23" s="113" t="s">
        <v>19</v>
      </c>
      <c r="B23" s="21" t="s">
        <v>20</v>
      </c>
      <c r="C23" s="23"/>
      <c r="D23" s="44">
        <v>104.95</v>
      </c>
      <c r="E23" s="45"/>
      <c r="F23" s="53">
        <f t="shared" si="0"/>
        <v>0</v>
      </c>
    </row>
    <row r="24" spans="1:6" ht="13.5">
      <c r="A24" s="49"/>
      <c r="B24" s="13" t="s">
        <v>21</v>
      </c>
      <c r="C24" s="23"/>
      <c r="D24" s="44" t="s">
        <v>16</v>
      </c>
      <c r="E24" s="69"/>
      <c r="F24" s="70">
        <f t="shared" si="0"/>
        <v>0</v>
      </c>
    </row>
    <row r="25" spans="1:6" ht="13.5">
      <c r="A25" s="49"/>
      <c r="B25" s="21" t="s">
        <v>22</v>
      </c>
      <c r="C25" s="23"/>
      <c r="D25" s="44" t="s">
        <v>16</v>
      </c>
      <c r="E25" s="69"/>
      <c r="F25" s="70">
        <f t="shared" si="0"/>
        <v>0</v>
      </c>
    </row>
    <row r="26" spans="1:6" ht="13.5">
      <c r="A26" s="49"/>
      <c r="B26" s="13" t="s">
        <v>23</v>
      </c>
      <c r="C26" s="23"/>
      <c r="D26" s="44" t="s">
        <v>16</v>
      </c>
      <c r="E26" s="69"/>
      <c r="F26" s="70">
        <f t="shared" si="0"/>
        <v>0</v>
      </c>
    </row>
    <row r="27" spans="1:6" ht="15">
      <c r="A27" s="113" t="s">
        <v>24</v>
      </c>
      <c r="B27" s="13" t="s">
        <v>25</v>
      </c>
      <c r="C27" s="23"/>
      <c r="D27" s="44">
        <v>2.9</v>
      </c>
      <c r="E27" s="71"/>
      <c r="F27" s="70">
        <f t="shared" si="0"/>
        <v>0</v>
      </c>
    </row>
    <row r="28" spans="1:6" ht="15">
      <c r="A28" s="113" t="s">
        <v>26</v>
      </c>
      <c r="B28" s="21" t="s">
        <v>27</v>
      </c>
      <c r="C28" s="23"/>
      <c r="D28" s="44">
        <v>796.25</v>
      </c>
      <c r="E28" s="45"/>
      <c r="F28" s="53">
        <f t="shared" si="0"/>
        <v>0</v>
      </c>
    </row>
    <row r="29" spans="1:6" ht="15">
      <c r="A29" s="113" t="s">
        <v>28</v>
      </c>
      <c r="B29" s="21" t="s">
        <v>29</v>
      </c>
      <c r="C29" s="23"/>
      <c r="D29" s="44">
        <v>149.5</v>
      </c>
      <c r="E29" s="45"/>
      <c r="F29" s="53">
        <f t="shared" si="0"/>
        <v>0</v>
      </c>
    </row>
    <row r="30" spans="1:6" ht="27">
      <c r="A30" s="50"/>
      <c r="B30" s="18" t="s">
        <v>30</v>
      </c>
      <c r="C30" s="23"/>
      <c r="D30" s="39">
        <v>10.95</v>
      </c>
      <c r="E30" s="19"/>
      <c r="F30" s="51">
        <f t="shared" si="0"/>
        <v>0</v>
      </c>
    </row>
    <row r="31" spans="1:6" ht="15">
      <c r="A31" s="113" t="s">
        <v>31</v>
      </c>
      <c r="B31" s="21" t="s">
        <v>32</v>
      </c>
      <c r="C31" s="23"/>
      <c r="D31" s="44">
        <v>27.5</v>
      </c>
      <c r="E31" s="45"/>
      <c r="F31" s="53">
        <f t="shared" si="0"/>
        <v>0</v>
      </c>
    </row>
    <row r="32" spans="1:6" ht="15">
      <c r="A32" s="113" t="s">
        <v>33</v>
      </c>
      <c r="B32" s="21" t="s">
        <v>34</v>
      </c>
      <c r="C32" s="23"/>
      <c r="D32" s="44">
        <v>699</v>
      </c>
      <c r="E32" s="45"/>
      <c r="F32" s="53">
        <f t="shared" si="0"/>
        <v>0</v>
      </c>
    </row>
    <row r="33" spans="1:6" ht="15">
      <c r="A33" s="113" t="s">
        <v>35</v>
      </c>
      <c r="B33" s="30" t="s">
        <v>36</v>
      </c>
      <c r="C33" s="23"/>
      <c r="D33" s="66">
        <v>49.5</v>
      </c>
      <c r="E33" s="67"/>
      <c r="F33" s="68">
        <f t="shared" si="0"/>
        <v>0</v>
      </c>
    </row>
    <row r="34" spans="1:6" ht="13.5">
      <c r="A34" s="112"/>
      <c r="B34" s="21" t="s">
        <v>37</v>
      </c>
      <c r="C34" s="23"/>
      <c r="D34" s="44" t="s">
        <v>16</v>
      </c>
      <c r="E34" s="45"/>
      <c r="F34" s="53">
        <f t="shared" si="0"/>
        <v>0</v>
      </c>
    </row>
    <row r="35" spans="1:6" ht="15">
      <c r="A35" s="116" t="s">
        <v>233</v>
      </c>
      <c r="B35" s="21" t="s">
        <v>38</v>
      </c>
      <c r="C35" s="23"/>
      <c r="D35" s="44">
        <v>11.7</v>
      </c>
      <c r="E35" s="45"/>
      <c r="F35" s="53">
        <f t="shared" si="0"/>
        <v>0</v>
      </c>
    </row>
    <row r="36" spans="1:6" ht="13.5">
      <c r="A36" s="49"/>
      <c r="B36" s="21" t="s">
        <v>39</v>
      </c>
      <c r="C36" s="23"/>
      <c r="D36" s="44" t="s">
        <v>16</v>
      </c>
      <c r="E36" s="72"/>
      <c r="F36" s="53">
        <f t="shared" si="0"/>
        <v>0</v>
      </c>
    </row>
    <row r="37" spans="1:6" ht="13.5">
      <c r="A37" s="49"/>
      <c r="B37" s="21" t="s">
        <v>40</v>
      </c>
      <c r="C37" s="23"/>
      <c r="D37" s="44" t="s">
        <v>16</v>
      </c>
      <c r="E37" s="72"/>
      <c r="F37" s="53">
        <f t="shared" si="0"/>
        <v>0</v>
      </c>
    </row>
    <row r="38" spans="1:6" ht="15">
      <c r="A38" s="113" t="s">
        <v>41</v>
      </c>
      <c r="B38" s="21" t="s">
        <v>42</v>
      </c>
      <c r="C38" s="23"/>
      <c r="D38" s="44">
        <v>59.5</v>
      </c>
      <c r="E38" s="45"/>
      <c r="F38" s="53">
        <f t="shared" si="0"/>
        <v>0</v>
      </c>
    </row>
    <row r="39" spans="1:6" ht="15">
      <c r="A39" s="113" t="s">
        <v>43</v>
      </c>
      <c r="B39" s="21" t="s">
        <v>44</v>
      </c>
      <c r="C39" s="23"/>
      <c r="D39" s="44">
        <v>226.2</v>
      </c>
      <c r="E39" s="45"/>
      <c r="F39" s="53">
        <f t="shared" si="0"/>
        <v>0</v>
      </c>
    </row>
    <row r="40" spans="1:6" ht="27">
      <c r="A40" s="49"/>
      <c r="B40" s="25" t="s">
        <v>45</v>
      </c>
      <c r="C40" s="23"/>
      <c r="D40" s="44" t="s">
        <v>16</v>
      </c>
      <c r="E40" s="72"/>
      <c r="F40" s="70">
        <f t="shared" si="0"/>
        <v>0</v>
      </c>
    </row>
    <row r="41" spans="1:6" ht="15">
      <c r="A41" s="113" t="s">
        <v>46</v>
      </c>
      <c r="B41" s="21" t="s">
        <v>47</v>
      </c>
      <c r="C41" s="23"/>
      <c r="D41" s="44">
        <v>238.9</v>
      </c>
      <c r="E41" s="45"/>
      <c r="F41" s="53">
        <f t="shared" si="0"/>
        <v>0</v>
      </c>
    </row>
    <row r="42" spans="1:6" ht="13.5">
      <c r="A42" s="52"/>
      <c r="B42" s="21"/>
      <c r="C42" s="43"/>
      <c r="D42" s="44"/>
      <c r="E42" s="45"/>
      <c r="F42" s="53"/>
    </row>
    <row r="43" spans="1:6">
      <c r="A43" s="109" t="s">
        <v>48</v>
      </c>
      <c r="B43" s="110"/>
      <c r="C43" s="110"/>
      <c r="D43" s="110"/>
      <c r="E43" s="110"/>
      <c r="F43" s="111"/>
    </row>
    <row r="44" spans="1:6">
      <c r="A44" s="100" t="s">
        <v>49</v>
      </c>
      <c r="B44" s="101"/>
      <c r="C44" s="101"/>
      <c r="D44" s="101"/>
      <c r="E44" s="101"/>
      <c r="F44" s="102"/>
    </row>
    <row r="45" spans="1:6" ht="13.5">
      <c r="A45" s="49"/>
      <c r="B45" s="73" t="s">
        <v>50</v>
      </c>
      <c r="C45" s="43"/>
      <c r="D45" s="44" t="s">
        <v>16</v>
      </c>
      <c r="E45" s="72"/>
      <c r="F45" s="53">
        <f t="shared" ref="F45" si="1">IF(D45="use estimated price",C45*E45,C45*D45)</f>
        <v>0</v>
      </c>
    </row>
    <row r="46" spans="1:6" ht="15">
      <c r="A46" s="116" t="s">
        <v>232</v>
      </c>
      <c r="B46" s="21" t="s">
        <v>51</v>
      </c>
      <c r="C46" s="23"/>
      <c r="D46" s="44">
        <v>125</v>
      </c>
      <c r="E46" s="45"/>
      <c r="F46" s="53">
        <f t="shared" ref="F46:F113" si="2">IF(D46="use estimated price",C46*E46,C46*D46)</f>
        <v>0</v>
      </c>
    </row>
    <row r="47" spans="1:6" ht="15">
      <c r="A47" s="113" t="s">
        <v>52</v>
      </c>
      <c r="B47" s="21" t="s">
        <v>53</v>
      </c>
      <c r="C47" s="22"/>
      <c r="D47" s="44">
        <v>12.5</v>
      </c>
      <c r="E47" s="45"/>
      <c r="F47" s="53">
        <f t="shared" si="2"/>
        <v>0</v>
      </c>
    </row>
    <row r="48" spans="1:6" ht="27">
      <c r="A48" s="113" t="s">
        <v>54</v>
      </c>
      <c r="B48" s="21" t="s">
        <v>55</v>
      </c>
      <c r="C48" s="22"/>
      <c r="D48" s="44">
        <v>7990</v>
      </c>
      <c r="E48" s="45"/>
      <c r="F48" s="53">
        <f>IF(D48="use estimated price",C48*E48,C48*D48)</f>
        <v>0</v>
      </c>
    </row>
    <row r="49" spans="1:6" ht="27">
      <c r="A49" s="113" t="s">
        <v>56</v>
      </c>
      <c r="B49" s="21" t="s">
        <v>57</v>
      </c>
      <c r="C49" s="22"/>
      <c r="D49" s="44">
        <v>3435.7</v>
      </c>
      <c r="E49" s="45"/>
      <c r="F49" s="53">
        <f>IF(D49="use estimated price",C49*E49,C49*D49)</f>
        <v>0</v>
      </c>
    </row>
    <row r="50" spans="1:6" ht="27">
      <c r="A50" s="113" t="s">
        <v>58</v>
      </c>
      <c r="B50" s="21" t="s">
        <v>59</v>
      </c>
      <c r="C50" s="22"/>
      <c r="D50" s="44">
        <v>2541.8000000000002</v>
      </c>
      <c r="E50" s="45"/>
      <c r="F50" s="53">
        <f>IF(D50="use estimated price",C50*E50,C50*D50)</f>
        <v>0</v>
      </c>
    </row>
    <row r="51" spans="1:6" ht="15">
      <c r="A51" s="113" t="s">
        <v>60</v>
      </c>
      <c r="B51" s="21" t="s">
        <v>61</v>
      </c>
      <c r="C51" s="22"/>
      <c r="D51" s="44">
        <v>1147.3</v>
      </c>
      <c r="E51" s="45"/>
      <c r="F51" s="53">
        <f>IF(D51="use estimated price",C51*E51,C51*D51)</f>
        <v>0</v>
      </c>
    </row>
    <row r="52" spans="1:6" ht="15">
      <c r="A52" s="113" t="s">
        <v>62</v>
      </c>
      <c r="B52" s="21" t="s">
        <v>63</v>
      </c>
      <c r="C52" s="22"/>
      <c r="D52" s="44">
        <v>59.95</v>
      </c>
      <c r="E52" s="45"/>
      <c r="F52" s="53">
        <f>IF(D52="use estimated price",C51*E52,C51*D52)</f>
        <v>0</v>
      </c>
    </row>
    <row r="53" spans="1:6" ht="15">
      <c r="A53" s="113" t="s">
        <v>226</v>
      </c>
      <c r="B53" s="21" t="s">
        <v>227</v>
      </c>
      <c r="C53" s="22"/>
      <c r="D53" s="44">
        <v>20.5</v>
      </c>
      <c r="E53" s="45"/>
      <c r="F53" s="53">
        <f>IF(D53="use estimated price",C53*E53,C53*D53)</f>
        <v>0</v>
      </c>
    </row>
    <row r="54" spans="1:6" ht="15">
      <c r="A54" s="113" t="s">
        <v>64</v>
      </c>
      <c r="B54" s="21" t="s">
        <v>65</v>
      </c>
      <c r="C54" s="22"/>
      <c r="D54" s="44">
        <v>163.95</v>
      </c>
      <c r="E54" s="45"/>
      <c r="F54" s="53">
        <v>0</v>
      </c>
    </row>
    <row r="55" spans="1:6" ht="13.5">
      <c r="A55" s="52"/>
      <c r="B55" s="21"/>
      <c r="C55" s="43"/>
      <c r="D55" s="44"/>
      <c r="E55" s="45"/>
      <c r="F55" s="53"/>
    </row>
    <row r="56" spans="1:6" ht="13.5">
      <c r="A56" s="52"/>
      <c r="B56" s="21"/>
      <c r="C56" s="43"/>
      <c r="D56" s="44"/>
      <c r="E56" s="45"/>
      <c r="F56" s="53"/>
    </row>
    <row r="57" spans="1:6" ht="13.5">
      <c r="A57" s="52"/>
      <c r="B57" s="21"/>
      <c r="C57" s="43"/>
      <c r="D57" s="44"/>
      <c r="E57" s="45"/>
      <c r="F57" s="53"/>
    </row>
    <row r="58" spans="1:6">
      <c r="A58" s="100" t="s">
        <v>66</v>
      </c>
      <c r="B58" s="101"/>
      <c r="C58" s="101"/>
      <c r="D58" s="101"/>
      <c r="E58" s="101"/>
      <c r="F58" s="102"/>
    </row>
    <row r="59" spans="1:6" ht="15">
      <c r="A59" s="113" t="s">
        <v>67</v>
      </c>
      <c r="B59" s="21" t="s">
        <v>68</v>
      </c>
      <c r="C59" s="43"/>
      <c r="D59" s="44">
        <v>34.5</v>
      </c>
      <c r="E59" s="45"/>
      <c r="F59" s="53">
        <f t="shared" si="2"/>
        <v>0</v>
      </c>
    </row>
    <row r="60" spans="1:6" ht="15">
      <c r="A60" s="113" t="s">
        <v>69</v>
      </c>
      <c r="B60" s="21" t="s">
        <v>70</v>
      </c>
      <c r="C60" s="43"/>
      <c r="D60" s="44">
        <v>31.79</v>
      </c>
      <c r="E60" s="45"/>
      <c r="F60" s="53">
        <f t="shared" si="2"/>
        <v>0</v>
      </c>
    </row>
    <row r="61" spans="1:6" ht="15">
      <c r="A61" s="113" t="s">
        <v>71</v>
      </c>
      <c r="B61" s="21" t="s">
        <v>72</v>
      </c>
      <c r="C61" s="43"/>
      <c r="D61" s="44">
        <v>9.8000000000000007</v>
      </c>
      <c r="E61" s="45"/>
      <c r="F61" s="53">
        <f t="shared" si="2"/>
        <v>0</v>
      </c>
    </row>
    <row r="62" spans="1:6" ht="15">
      <c r="A62" s="113" t="s">
        <v>73</v>
      </c>
      <c r="B62" s="21" t="s">
        <v>74</v>
      </c>
      <c r="C62" s="43"/>
      <c r="D62" s="44">
        <v>31.5</v>
      </c>
      <c r="E62" s="45"/>
      <c r="F62" s="53">
        <f t="shared" si="2"/>
        <v>0</v>
      </c>
    </row>
    <row r="63" spans="1:6" ht="15">
      <c r="A63" s="113" t="s">
        <v>75</v>
      </c>
      <c r="B63" s="21" t="s">
        <v>76</v>
      </c>
      <c r="C63" s="43"/>
      <c r="D63" s="44">
        <v>7.35</v>
      </c>
      <c r="E63" s="45"/>
      <c r="F63" s="53">
        <f t="shared" si="2"/>
        <v>0</v>
      </c>
    </row>
    <row r="64" spans="1:6" ht="15">
      <c r="A64" s="113" t="s">
        <v>77</v>
      </c>
      <c r="B64" s="21" t="s">
        <v>78</v>
      </c>
      <c r="C64" s="43"/>
      <c r="D64" s="44">
        <v>6.55</v>
      </c>
      <c r="E64" s="45"/>
      <c r="F64" s="53">
        <f t="shared" si="2"/>
        <v>0</v>
      </c>
    </row>
    <row r="65" spans="1:6" ht="15">
      <c r="A65" s="113" t="s">
        <v>79</v>
      </c>
      <c r="B65" s="21" t="s">
        <v>80</v>
      </c>
      <c r="C65" s="43"/>
      <c r="D65" s="44">
        <v>6.5</v>
      </c>
      <c r="E65" s="45"/>
      <c r="F65" s="53">
        <f t="shared" si="2"/>
        <v>0</v>
      </c>
    </row>
    <row r="66" spans="1:6" ht="15">
      <c r="A66" s="113" t="s">
        <v>81</v>
      </c>
      <c r="B66" s="21" t="s">
        <v>82</v>
      </c>
      <c r="C66" s="43"/>
      <c r="D66" s="44">
        <v>677.6</v>
      </c>
      <c r="E66" s="45"/>
      <c r="F66" s="53">
        <f t="shared" si="2"/>
        <v>0</v>
      </c>
    </row>
    <row r="67" spans="1:6" ht="15">
      <c r="A67" s="113" t="s">
        <v>83</v>
      </c>
      <c r="B67" s="21" t="s">
        <v>84</v>
      </c>
      <c r="C67" s="43"/>
      <c r="D67" s="44">
        <v>22</v>
      </c>
      <c r="E67" s="45"/>
      <c r="F67" s="53">
        <f t="shared" si="2"/>
        <v>0</v>
      </c>
    </row>
    <row r="68" spans="1:6" ht="15">
      <c r="A68" s="113" t="s">
        <v>85</v>
      </c>
      <c r="B68" s="21" t="s">
        <v>86</v>
      </c>
      <c r="C68" s="43"/>
      <c r="D68" s="44">
        <v>1790</v>
      </c>
      <c r="E68" s="45"/>
      <c r="F68" s="53">
        <f t="shared" si="2"/>
        <v>0</v>
      </c>
    </row>
    <row r="69" spans="1:6" ht="15">
      <c r="A69" s="113" t="s">
        <v>87</v>
      </c>
      <c r="B69" s="21" t="s">
        <v>88</v>
      </c>
      <c r="C69" s="43"/>
      <c r="D69" s="44">
        <v>319</v>
      </c>
      <c r="E69" s="45"/>
      <c r="F69" s="53">
        <f t="shared" si="2"/>
        <v>0</v>
      </c>
    </row>
    <row r="70" spans="1:6" ht="13.5">
      <c r="A70" s="49"/>
      <c r="B70" s="21" t="s">
        <v>89</v>
      </c>
      <c r="C70" s="43"/>
      <c r="D70" s="44" t="s">
        <v>16</v>
      </c>
      <c r="E70" s="72"/>
      <c r="F70" s="53">
        <f t="shared" si="2"/>
        <v>0</v>
      </c>
    </row>
    <row r="71" spans="1:6" ht="13.5">
      <c r="A71" s="49"/>
      <c r="B71" s="21"/>
      <c r="C71" s="43"/>
      <c r="D71" s="44"/>
      <c r="E71" s="45"/>
      <c r="F71" s="53"/>
    </row>
    <row r="72" spans="1:6">
      <c r="A72" s="100" t="s">
        <v>90</v>
      </c>
      <c r="B72" s="101"/>
      <c r="C72" s="101"/>
      <c r="D72" s="101"/>
      <c r="E72" s="101"/>
      <c r="F72" s="102"/>
    </row>
    <row r="73" spans="1:6" ht="15">
      <c r="A73" s="113" t="s">
        <v>91</v>
      </c>
      <c r="B73" s="21" t="s">
        <v>92</v>
      </c>
      <c r="C73" s="23"/>
      <c r="D73" s="44">
        <v>309.10000000000002</v>
      </c>
      <c r="E73" s="45"/>
      <c r="F73" s="53">
        <f t="shared" si="2"/>
        <v>0</v>
      </c>
    </row>
    <row r="74" spans="1:6" ht="15">
      <c r="A74" s="113" t="s">
        <v>93</v>
      </c>
      <c r="B74" s="21" t="s">
        <v>94</v>
      </c>
      <c r="C74" s="23"/>
      <c r="D74" s="44">
        <v>289.8</v>
      </c>
      <c r="E74" s="45"/>
      <c r="F74" s="53">
        <f t="shared" si="2"/>
        <v>0</v>
      </c>
    </row>
    <row r="75" spans="1:6" ht="15">
      <c r="A75" s="113" t="s">
        <v>95</v>
      </c>
      <c r="B75" s="21" t="s">
        <v>96</v>
      </c>
      <c r="C75" s="23"/>
      <c r="D75" s="44">
        <v>280.14999999999998</v>
      </c>
      <c r="E75" s="45"/>
      <c r="F75" s="53">
        <f t="shared" si="2"/>
        <v>0</v>
      </c>
    </row>
    <row r="76" spans="1:6" ht="15">
      <c r="A76" s="113" t="s">
        <v>97</v>
      </c>
      <c r="B76" s="21" t="s">
        <v>98</v>
      </c>
      <c r="C76" s="23"/>
      <c r="D76" s="44">
        <v>260.8</v>
      </c>
      <c r="E76" s="45"/>
      <c r="F76" s="53">
        <f t="shared" si="2"/>
        <v>0</v>
      </c>
    </row>
    <row r="77" spans="1:6" ht="15">
      <c r="A77" s="113" t="s">
        <v>99</v>
      </c>
      <c r="B77" s="21" t="s">
        <v>100</v>
      </c>
      <c r="C77" s="43"/>
      <c r="D77" s="44">
        <v>42.5</v>
      </c>
      <c r="E77" s="45"/>
      <c r="F77" s="53">
        <v>0</v>
      </c>
    </row>
    <row r="78" spans="1:6" ht="15">
      <c r="A78" s="113" t="s">
        <v>101</v>
      </c>
      <c r="B78" s="21" t="s">
        <v>102</v>
      </c>
      <c r="C78" s="43"/>
      <c r="D78" s="44">
        <v>68.400000000000006</v>
      </c>
      <c r="E78" s="45"/>
      <c r="F78" s="53">
        <f t="shared" ref="F78" si="3">IF(D78="use estimated price",C78*E78,C78*D78)</f>
        <v>0</v>
      </c>
    </row>
    <row r="79" spans="1:6" ht="15">
      <c r="A79" s="113" t="s">
        <v>103</v>
      </c>
      <c r="B79" s="21" t="s">
        <v>104</v>
      </c>
      <c r="C79" s="43"/>
      <c r="D79" s="44">
        <v>29</v>
      </c>
      <c r="E79" s="45"/>
      <c r="F79" s="53">
        <f t="shared" si="2"/>
        <v>0</v>
      </c>
    </row>
    <row r="80" spans="1:6" ht="15">
      <c r="A80" s="113" t="s">
        <v>105</v>
      </c>
      <c r="B80" s="21" t="s">
        <v>106</v>
      </c>
      <c r="C80" s="43"/>
      <c r="D80" s="44">
        <v>279</v>
      </c>
      <c r="E80" s="45"/>
      <c r="F80" s="53">
        <f t="shared" si="2"/>
        <v>0</v>
      </c>
    </row>
    <row r="81" spans="1:7" ht="15">
      <c r="A81" s="113" t="s">
        <v>107</v>
      </c>
      <c r="B81" s="21" t="s">
        <v>108</v>
      </c>
      <c r="C81" s="23"/>
      <c r="D81" s="44">
        <v>107.5</v>
      </c>
      <c r="E81" s="45"/>
      <c r="F81" s="53">
        <f t="shared" si="2"/>
        <v>0</v>
      </c>
    </row>
    <row r="82" spans="1:7" ht="15">
      <c r="A82" s="113" t="s">
        <v>83</v>
      </c>
      <c r="B82" s="21" t="s">
        <v>84</v>
      </c>
      <c r="C82" s="43"/>
      <c r="D82" s="44">
        <v>22</v>
      </c>
      <c r="E82" s="45"/>
      <c r="F82" s="53">
        <f t="shared" si="2"/>
        <v>0</v>
      </c>
    </row>
    <row r="83" spans="1:7" ht="15">
      <c r="A83" s="113" t="s">
        <v>109</v>
      </c>
      <c r="B83" s="21" t="s">
        <v>110</v>
      </c>
      <c r="C83" s="23"/>
      <c r="D83" s="44">
        <v>18.899999999999999</v>
      </c>
      <c r="E83" s="45"/>
      <c r="F83" s="53">
        <f t="shared" si="2"/>
        <v>0</v>
      </c>
    </row>
    <row r="84" spans="1:7" ht="15">
      <c r="A84" s="113" t="s">
        <v>87</v>
      </c>
      <c r="B84" s="21" t="s">
        <v>88</v>
      </c>
      <c r="C84" s="43"/>
      <c r="D84" s="44">
        <v>319</v>
      </c>
      <c r="E84" s="45"/>
      <c r="F84" s="53">
        <f t="shared" si="2"/>
        <v>0</v>
      </c>
    </row>
    <row r="85" spans="1:7" ht="15">
      <c r="A85" s="113" t="s">
        <v>111</v>
      </c>
      <c r="B85" s="21" t="s">
        <v>112</v>
      </c>
      <c r="C85" s="43"/>
      <c r="D85" s="44">
        <v>11.75</v>
      </c>
      <c r="E85" s="45"/>
      <c r="F85" s="53">
        <f t="shared" si="2"/>
        <v>0</v>
      </c>
    </row>
    <row r="86" spans="1:7" ht="13.5">
      <c r="A86" s="52"/>
      <c r="B86" s="21"/>
      <c r="C86" s="43"/>
      <c r="D86" s="44"/>
      <c r="E86" s="45"/>
      <c r="F86" s="53"/>
    </row>
    <row r="87" spans="1:7">
      <c r="A87" s="100" t="s">
        <v>113</v>
      </c>
      <c r="B87" s="101"/>
      <c r="C87" s="101"/>
      <c r="D87" s="101"/>
      <c r="E87" s="101"/>
      <c r="F87" s="102"/>
    </row>
    <row r="88" spans="1:7" ht="15">
      <c r="A88" s="113" t="s">
        <v>114</v>
      </c>
      <c r="B88" s="21" t="s">
        <v>115</v>
      </c>
      <c r="C88" s="23"/>
      <c r="D88" s="44">
        <v>41.3</v>
      </c>
      <c r="E88" s="45"/>
      <c r="F88" s="53">
        <f t="shared" si="2"/>
        <v>0</v>
      </c>
    </row>
    <row r="89" spans="1:7" ht="15">
      <c r="A89" s="113" t="s">
        <v>116</v>
      </c>
      <c r="B89" s="21" t="s">
        <v>117</v>
      </c>
      <c r="C89" s="23"/>
      <c r="D89" s="44">
        <v>33.450000000000003</v>
      </c>
      <c r="E89" s="45"/>
      <c r="F89" s="53">
        <f t="shared" si="2"/>
        <v>0</v>
      </c>
      <c r="G89" s="74"/>
    </row>
    <row r="90" spans="1:7" ht="15">
      <c r="A90" s="113" t="s">
        <v>118</v>
      </c>
      <c r="B90" s="21" t="s">
        <v>119</v>
      </c>
      <c r="C90" s="23"/>
      <c r="D90" s="44">
        <v>26.3</v>
      </c>
      <c r="E90" s="45"/>
      <c r="F90" s="53">
        <f t="shared" si="2"/>
        <v>0</v>
      </c>
    </row>
    <row r="91" spans="1:7" ht="15">
      <c r="A91" s="113" t="s">
        <v>120</v>
      </c>
      <c r="B91" s="21" t="s">
        <v>121</v>
      </c>
      <c r="C91" s="23"/>
      <c r="D91" s="44">
        <v>16.649999999999999</v>
      </c>
      <c r="E91" s="45"/>
      <c r="F91" s="53">
        <f t="shared" si="2"/>
        <v>0</v>
      </c>
    </row>
    <row r="92" spans="1:7" ht="15">
      <c r="A92" s="113" t="s">
        <v>122</v>
      </c>
      <c r="B92" s="21" t="s">
        <v>123</v>
      </c>
      <c r="C92" s="23"/>
      <c r="D92" s="44">
        <v>16.649999999999999</v>
      </c>
      <c r="E92" s="45"/>
      <c r="F92" s="53">
        <f t="shared" si="2"/>
        <v>0</v>
      </c>
    </row>
    <row r="93" spans="1:7" ht="15">
      <c r="A93" s="113" t="s">
        <v>83</v>
      </c>
      <c r="B93" s="21" t="s">
        <v>84</v>
      </c>
      <c r="C93" s="43"/>
      <c r="D93" s="44">
        <v>22</v>
      </c>
      <c r="E93" s="45"/>
      <c r="F93" s="53">
        <f t="shared" si="2"/>
        <v>0</v>
      </c>
    </row>
    <row r="94" spans="1:7" ht="15">
      <c r="A94" s="113" t="s">
        <v>87</v>
      </c>
      <c r="B94" s="21" t="s">
        <v>88</v>
      </c>
      <c r="C94" s="43"/>
      <c r="D94" s="44">
        <v>319</v>
      </c>
      <c r="E94" s="45"/>
      <c r="F94" s="53">
        <f t="shared" si="2"/>
        <v>0</v>
      </c>
    </row>
    <row r="95" spans="1:7" ht="15">
      <c r="A95" s="113" t="s">
        <v>124</v>
      </c>
      <c r="B95" s="21" t="s">
        <v>125</v>
      </c>
      <c r="C95" s="43"/>
      <c r="D95" s="44">
        <v>677.6</v>
      </c>
      <c r="E95" s="45"/>
      <c r="F95" s="53">
        <f t="shared" si="2"/>
        <v>0</v>
      </c>
    </row>
    <row r="96" spans="1:7" ht="13.5">
      <c r="A96" s="49"/>
      <c r="B96" s="21" t="s">
        <v>89</v>
      </c>
      <c r="C96" s="43"/>
      <c r="D96" s="44" t="s">
        <v>16</v>
      </c>
      <c r="E96" s="72"/>
      <c r="F96" s="53">
        <f t="shared" si="2"/>
        <v>0</v>
      </c>
    </row>
    <row r="97" spans="1:7" ht="13.5">
      <c r="A97" s="52"/>
      <c r="B97" s="13"/>
      <c r="C97" s="75"/>
      <c r="D97" s="44"/>
      <c r="E97" s="71"/>
      <c r="F97" s="70"/>
    </row>
    <row r="98" spans="1:7">
      <c r="A98" s="100" t="s">
        <v>126</v>
      </c>
      <c r="B98" s="101"/>
      <c r="C98" s="101"/>
      <c r="D98" s="101"/>
      <c r="E98" s="101"/>
      <c r="F98" s="102"/>
    </row>
    <row r="99" spans="1:7" ht="13.5">
      <c r="A99" s="54"/>
      <c r="B99" s="13" t="s">
        <v>127</v>
      </c>
      <c r="C99" s="23"/>
      <c r="D99" s="44" t="s">
        <v>16</v>
      </c>
      <c r="E99" s="76"/>
      <c r="F99" s="70">
        <f t="shared" si="2"/>
        <v>0</v>
      </c>
    </row>
    <row r="100" spans="1:7" ht="13.5">
      <c r="A100" s="64"/>
      <c r="B100" s="13" t="s">
        <v>128</v>
      </c>
      <c r="C100" s="23"/>
      <c r="D100" s="44" t="s">
        <v>16</v>
      </c>
      <c r="E100" s="76"/>
      <c r="F100" s="70">
        <f t="shared" si="2"/>
        <v>0</v>
      </c>
    </row>
    <row r="101" spans="1:7" ht="13.5">
      <c r="A101" s="52"/>
      <c r="B101" s="13" t="s">
        <v>129</v>
      </c>
      <c r="C101" s="23"/>
      <c r="D101" s="44" t="s">
        <v>16</v>
      </c>
      <c r="E101" s="76"/>
      <c r="F101" s="70">
        <f t="shared" si="2"/>
        <v>0</v>
      </c>
    </row>
    <row r="102" spans="1:7" ht="13.5">
      <c r="A102" s="52"/>
      <c r="B102" s="13" t="s">
        <v>130</v>
      </c>
      <c r="C102" s="23"/>
      <c r="D102" s="44" t="s">
        <v>16</v>
      </c>
      <c r="E102" s="76"/>
      <c r="F102" s="70">
        <f t="shared" si="2"/>
        <v>0</v>
      </c>
    </row>
    <row r="103" spans="1:7" ht="13.5">
      <c r="A103" s="52"/>
      <c r="B103" s="13" t="s">
        <v>229</v>
      </c>
      <c r="C103" s="23"/>
      <c r="D103" s="44" t="s">
        <v>16</v>
      </c>
      <c r="E103" s="76"/>
      <c r="F103" s="70">
        <f t="shared" si="2"/>
        <v>0</v>
      </c>
    </row>
    <row r="104" spans="1:7" ht="15">
      <c r="A104" s="113" t="s">
        <v>231</v>
      </c>
      <c r="B104" s="13" t="s">
        <v>230</v>
      </c>
      <c r="C104" s="23"/>
      <c r="D104" s="44">
        <v>5.0999999999999996</v>
      </c>
      <c r="E104" s="76"/>
      <c r="F104" s="70">
        <f t="shared" si="2"/>
        <v>0</v>
      </c>
    </row>
    <row r="105" spans="1:7" ht="15">
      <c r="A105" s="113" t="s">
        <v>83</v>
      </c>
      <c r="B105" s="21" t="s">
        <v>84</v>
      </c>
      <c r="C105" s="43"/>
      <c r="D105" s="44">
        <v>22</v>
      </c>
      <c r="E105" s="45"/>
      <c r="F105" s="53">
        <f t="shared" si="2"/>
        <v>0</v>
      </c>
    </row>
    <row r="106" spans="1:7" ht="15">
      <c r="A106" s="113" t="s">
        <v>131</v>
      </c>
      <c r="B106" s="21" t="s">
        <v>132</v>
      </c>
      <c r="C106" s="23"/>
      <c r="D106" s="44">
        <v>50</v>
      </c>
      <c r="E106" s="45"/>
      <c r="F106" s="53">
        <f t="shared" si="2"/>
        <v>0</v>
      </c>
      <c r="G106" s="20"/>
    </row>
    <row r="107" spans="1:7" ht="15">
      <c r="A107" s="113" t="s">
        <v>133</v>
      </c>
      <c r="B107" s="21" t="s">
        <v>134</v>
      </c>
      <c r="C107" s="23"/>
      <c r="D107" s="44">
        <v>58.5</v>
      </c>
      <c r="E107" s="45"/>
      <c r="F107" s="53">
        <f t="shared" ref="F107" si="4">IF(D107="use estimated price",C107*E107,C107*D107)</f>
        <v>0</v>
      </c>
      <c r="G107" s="20"/>
    </row>
    <row r="108" spans="1:7" ht="13.5">
      <c r="A108" s="52"/>
      <c r="B108" s="21" t="s">
        <v>135</v>
      </c>
      <c r="C108" s="23"/>
      <c r="D108" s="44" t="s">
        <v>16</v>
      </c>
      <c r="E108" s="72"/>
      <c r="F108" s="53">
        <f t="shared" si="2"/>
        <v>0</v>
      </c>
    </row>
    <row r="109" spans="1:7" ht="13.5">
      <c r="A109" s="52"/>
      <c r="B109" s="13"/>
      <c r="C109" s="77"/>
      <c r="D109" s="44"/>
      <c r="E109" s="71"/>
      <c r="F109" s="70"/>
    </row>
    <row r="110" spans="1:7" ht="13.5">
      <c r="A110" s="52"/>
      <c r="B110" s="13"/>
      <c r="C110" s="77"/>
      <c r="D110" s="44"/>
      <c r="E110" s="71"/>
      <c r="F110" s="70"/>
    </row>
    <row r="111" spans="1:7">
      <c r="A111" s="106" t="s">
        <v>136</v>
      </c>
      <c r="B111" s="107"/>
      <c r="C111" s="107"/>
      <c r="D111" s="107"/>
      <c r="E111" s="107"/>
      <c r="F111" s="108"/>
    </row>
    <row r="112" spans="1:7" ht="15">
      <c r="A112" s="113" t="s">
        <v>137</v>
      </c>
      <c r="B112" s="21" t="s">
        <v>138</v>
      </c>
      <c r="C112" s="26"/>
      <c r="D112" s="44">
        <v>69.400000000000006</v>
      </c>
      <c r="E112" s="45"/>
      <c r="F112" s="53">
        <f t="shared" si="2"/>
        <v>0</v>
      </c>
    </row>
    <row r="113" spans="1:6" ht="15">
      <c r="A113" s="113" t="s">
        <v>139</v>
      </c>
      <c r="B113" s="21" t="s">
        <v>140</v>
      </c>
      <c r="C113" s="26"/>
      <c r="D113" s="44">
        <v>36.450000000000003</v>
      </c>
      <c r="E113" s="45"/>
      <c r="F113" s="53">
        <f t="shared" si="2"/>
        <v>0</v>
      </c>
    </row>
    <row r="114" spans="1:6" ht="15">
      <c r="A114" s="113" t="s">
        <v>141</v>
      </c>
      <c r="B114" s="21" t="s">
        <v>142</v>
      </c>
      <c r="C114" s="26"/>
      <c r="D114" s="44">
        <v>23.5</v>
      </c>
      <c r="E114" s="45"/>
      <c r="F114" s="53">
        <f t="shared" ref="F114:F180" si="5">IF(D114="use estimated price",C114*E114,C114*D114)</f>
        <v>0</v>
      </c>
    </row>
    <row r="115" spans="1:6" ht="15">
      <c r="A115" s="113" t="s">
        <v>143</v>
      </c>
      <c r="B115" s="21" t="s">
        <v>144</v>
      </c>
      <c r="C115" s="26"/>
      <c r="D115" s="44">
        <v>21.4</v>
      </c>
      <c r="E115" s="45"/>
      <c r="F115" s="53">
        <f t="shared" si="5"/>
        <v>0</v>
      </c>
    </row>
    <row r="116" spans="1:6" ht="15">
      <c r="A116" s="113" t="s">
        <v>145</v>
      </c>
      <c r="B116" s="21" t="s">
        <v>146</v>
      </c>
      <c r="C116" s="26"/>
      <c r="D116" s="44">
        <v>194.75</v>
      </c>
      <c r="E116" s="45"/>
      <c r="F116" s="53">
        <f t="shared" si="5"/>
        <v>0</v>
      </c>
    </row>
    <row r="117" spans="1:6" ht="13.5">
      <c r="A117" s="55"/>
      <c r="B117" s="78"/>
      <c r="C117" s="41"/>
      <c r="D117" s="79"/>
      <c r="E117" s="80"/>
      <c r="F117" s="81"/>
    </row>
    <row r="118" spans="1:6">
      <c r="A118" s="106" t="s">
        <v>147</v>
      </c>
      <c r="B118" s="107"/>
      <c r="C118" s="107"/>
      <c r="D118" s="107"/>
      <c r="E118" s="107"/>
      <c r="F118" s="108"/>
    </row>
    <row r="119" spans="1:6" ht="15">
      <c r="A119" s="113" t="s">
        <v>148</v>
      </c>
      <c r="B119" s="21" t="s">
        <v>149</v>
      </c>
      <c r="C119" s="73"/>
      <c r="D119" s="44">
        <v>435.8</v>
      </c>
      <c r="E119" s="45"/>
      <c r="F119" s="53">
        <f t="shared" si="5"/>
        <v>0</v>
      </c>
    </row>
    <row r="120" spans="1:6" ht="15">
      <c r="A120" s="113" t="s">
        <v>150</v>
      </c>
      <c r="B120" s="21" t="s">
        <v>151</v>
      </c>
      <c r="C120" s="73"/>
      <c r="D120" s="44">
        <v>1265</v>
      </c>
      <c r="E120" s="45"/>
      <c r="F120" s="53">
        <f t="shared" si="5"/>
        <v>0</v>
      </c>
    </row>
    <row r="121" spans="1:6" ht="15">
      <c r="A121" s="113" t="s">
        <v>152</v>
      </c>
      <c r="B121" s="24" t="s">
        <v>153</v>
      </c>
      <c r="C121" s="73"/>
      <c r="D121" s="44">
        <v>2519</v>
      </c>
      <c r="E121" s="45"/>
      <c r="F121" s="53">
        <f t="shared" si="5"/>
        <v>0</v>
      </c>
    </row>
    <row r="122" spans="1:6" ht="13.5">
      <c r="A122" s="52"/>
      <c r="B122" s="13" t="s">
        <v>154</v>
      </c>
      <c r="C122" s="77"/>
      <c r="D122" s="44" t="s">
        <v>16</v>
      </c>
      <c r="E122" s="69"/>
      <c r="F122" s="70">
        <f t="shared" si="5"/>
        <v>0</v>
      </c>
    </row>
    <row r="123" spans="1:6" ht="13.5">
      <c r="A123" s="52"/>
      <c r="B123" s="21" t="s">
        <v>155</v>
      </c>
      <c r="C123" s="77"/>
      <c r="D123" s="44" t="s">
        <v>16</v>
      </c>
      <c r="E123" s="69"/>
      <c r="F123" s="70">
        <f t="shared" si="5"/>
        <v>0</v>
      </c>
    </row>
    <row r="124" spans="1:6" ht="13.5">
      <c r="A124" s="52"/>
      <c r="B124" s="13"/>
      <c r="C124" s="77"/>
      <c r="D124" s="44"/>
      <c r="E124" s="71"/>
      <c r="F124" s="70"/>
    </row>
    <row r="125" spans="1:6">
      <c r="A125" s="100" t="s">
        <v>156</v>
      </c>
      <c r="B125" s="101"/>
      <c r="C125" s="101"/>
      <c r="D125" s="101"/>
      <c r="E125" s="101"/>
      <c r="F125" s="102"/>
    </row>
    <row r="126" spans="1:6" ht="13.5">
      <c r="A126" s="54"/>
      <c r="B126" s="13" t="s">
        <v>157</v>
      </c>
      <c r="C126" s="77"/>
      <c r="D126" s="44" t="s">
        <v>16</v>
      </c>
      <c r="E126" s="69"/>
      <c r="F126" s="70">
        <f t="shared" si="5"/>
        <v>0</v>
      </c>
    </row>
    <row r="127" spans="1:6" ht="13.5">
      <c r="A127" s="52"/>
      <c r="B127" s="21" t="s">
        <v>158</v>
      </c>
      <c r="C127" s="77"/>
      <c r="D127" s="44" t="s">
        <v>16</v>
      </c>
      <c r="E127" s="69"/>
      <c r="F127" s="70">
        <f t="shared" si="5"/>
        <v>0</v>
      </c>
    </row>
    <row r="128" spans="1:6" ht="13.5">
      <c r="A128" s="52"/>
      <c r="B128" s="21" t="s">
        <v>159</v>
      </c>
      <c r="C128" s="77"/>
      <c r="D128" s="44" t="s">
        <v>16</v>
      </c>
      <c r="E128" s="69"/>
      <c r="F128" s="70">
        <f t="shared" si="5"/>
        <v>0</v>
      </c>
    </row>
    <row r="129" spans="1:6" ht="13.5">
      <c r="A129" s="52"/>
      <c r="B129" s="13" t="s">
        <v>160</v>
      </c>
      <c r="C129" s="77"/>
      <c r="D129" s="44" t="s">
        <v>16</v>
      </c>
      <c r="E129" s="69"/>
      <c r="F129" s="70">
        <f t="shared" si="5"/>
        <v>0</v>
      </c>
    </row>
    <row r="130" spans="1:6" ht="13.5">
      <c r="A130" s="52"/>
      <c r="B130" s="13" t="s">
        <v>161</v>
      </c>
      <c r="C130" s="77"/>
      <c r="D130" s="44" t="s">
        <v>16</v>
      </c>
      <c r="E130" s="69"/>
      <c r="F130" s="70">
        <f t="shared" si="5"/>
        <v>0</v>
      </c>
    </row>
    <row r="131" spans="1:6" ht="15">
      <c r="A131" s="113" t="s">
        <v>162</v>
      </c>
      <c r="B131" s="21" t="s">
        <v>163</v>
      </c>
      <c r="C131" s="26"/>
      <c r="D131" s="44">
        <v>6</v>
      </c>
      <c r="E131" s="45"/>
      <c r="F131" s="53">
        <f t="shared" si="5"/>
        <v>0</v>
      </c>
    </row>
    <row r="132" spans="1:6" ht="15">
      <c r="A132" s="113" t="s">
        <v>164</v>
      </c>
      <c r="B132" s="21" t="s">
        <v>165</v>
      </c>
      <c r="C132" s="26"/>
      <c r="D132" s="44">
        <v>146.9</v>
      </c>
      <c r="E132" s="45"/>
      <c r="F132" s="53">
        <f t="shared" si="5"/>
        <v>0</v>
      </c>
    </row>
    <row r="133" spans="1:6" ht="13.5">
      <c r="A133" s="52"/>
      <c r="B133" s="21" t="s">
        <v>166</v>
      </c>
      <c r="C133" s="26"/>
      <c r="D133" s="44" t="s">
        <v>16</v>
      </c>
      <c r="E133" s="28"/>
      <c r="F133" s="53">
        <f t="shared" si="5"/>
        <v>0</v>
      </c>
    </row>
    <row r="134" spans="1:6" ht="13.5">
      <c r="A134" s="52"/>
      <c r="B134" s="21" t="s">
        <v>167</v>
      </c>
      <c r="C134" s="26"/>
      <c r="D134" s="44" t="s">
        <v>16</v>
      </c>
      <c r="E134" s="28"/>
      <c r="F134" s="53">
        <f t="shared" si="5"/>
        <v>0</v>
      </c>
    </row>
    <row r="135" spans="1:6" ht="13.5">
      <c r="A135" s="52"/>
      <c r="B135" s="21" t="s">
        <v>168</v>
      </c>
      <c r="C135" s="26"/>
      <c r="D135" s="44" t="s">
        <v>16</v>
      </c>
      <c r="E135" s="28"/>
      <c r="F135" s="53">
        <f t="shared" si="5"/>
        <v>0</v>
      </c>
    </row>
    <row r="136" spans="1:6" ht="13.5">
      <c r="A136" s="52"/>
      <c r="B136" s="21" t="s">
        <v>169</v>
      </c>
      <c r="C136" s="26"/>
      <c r="D136" s="44" t="s">
        <v>16</v>
      </c>
      <c r="E136" s="28"/>
      <c r="F136" s="53">
        <f t="shared" si="5"/>
        <v>0</v>
      </c>
    </row>
    <row r="137" spans="1:6" ht="13.5">
      <c r="A137" s="52"/>
      <c r="B137" s="21" t="s">
        <v>170</v>
      </c>
      <c r="C137" s="26"/>
      <c r="D137" s="44" t="s">
        <v>16</v>
      </c>
      <c r="E137" s="28"/>
      <c r="F137" s="53">
        <f t="shared" si="5"/>
        <v>0</v>
      </c>
    </row>
    <row r="138" spans="1:6" ht="13.5">
      <c r="A138" s="52"/>
      <c r="B138" s="21" t="s">
        <v>171</v>
      </c>
      <c r="C138" s="26"/>
      <c r="D138" s="44" t="s">
        <v>16</v>
      </c>
      <c r="E138" s="28"/>
      <c r="F138" s="53">
        <f t="shared" si="5"/>
        <v>0</v>
      </c>
    </row>
    <row r="139" spans="1:6" ht="13.5">
      <c r="A139" s="52"/>
      <c r="B139" s="21" t="s">
        <v>172</v>
      </c>
      <c r="C139" s="26"/>
      <c r="D139" s="44" t="s">
        <v>16</v>
      </c>
      <c r="E139" s="28"/>
      <c r="F139" s="53">
        <f t="shared" si="5"/>
        <v>0</v>
      </c>
    </row>
    <row r="140" spans="1:6" ht="13.5">
      <c r="A140" s="52"/>
      <c r="B140" s="21" t="s">
        <v>173</v>
      </c>
      <c r="C140" s="26"/>
      <c r="D140" s="44" t="s">
        <v>16</v>
      </c>
      <c r="E140" s="28"/>
      <c r="F140" s="53">
        <f t="shared" si="5"/>
        <v>0</v>
      </c>
    </row>
    <row r="141" spans="1:6" ht="13.5">
      <c r="A141" s="52"/>
      <c r="B141" s="21" t="s">
        <v>174</v>
      </c>
      <c r="C141" s="26"/>
      <c r="D141" s="44" t="s">
        <v>16</v>
      </c>
      <c r="E141" s="28"/>
      <c r="F141" s="53">
        <f t="shared" si="5"/>
        <v>0</v>
      </c>
    </row>
    <row r="142" spans="1:6" ht="13.5">
      <c r="A142" s="52"/>
      <c r="B142" s="21" t="s">
        <v>175</v>
      </c>
      <c r="C142" s="26"/>
      <c r="D142" s="44" t="s">
        <v>16</v>
      </c>
      <c r="E142" s="28"/>
      <c r="F142" s="53">
        <f t="shared" si="5"/>
        <v>0</v>
      </c>
    </row>
    <row r="143" spans="1:6" ht="13.5">
      <c r="A143" s="52"/>
      <c r="B143" s="21" t="s">
        <v>176</v>
      </c>
      <c r="C143" s="26"/>
      <c r="D143" s="44" t="s">
        <v>16</v>
      </c>
      <c r="E143" s="28"/>
      <c r="F143" s="53">
        <f t="shared" si="5"/>
        <v>0</v>
      </c>
    </row>
    <row r="144" spans="1:6" ht="13.5">
      <c r="A144" s="52"/>
      <c r="B144" s="21" t="s">
        <v>177</v>
      </c>
      <c r="C144" s="26"/>
      <c r="D144" s="44" t="s">
        <v>16</v>
      </c>
      <c r="E144" s="28"/>
      <c r="F144" s="53">
        <f t="shared" si="5"/>
        <v>0</v>
      </c>
    </row>
    <row r="145" spans="1:6" ht="13.5">
      <c r="A145" s="52"/>
      <c r="B145" s="21" t="s">
        <v>178</v>
      </c>
      <c r="C145" s="26"/>
      <c r="D145" s="44" t="s">
        <v>16</v>
      </c>
      <c r="E145" s="28"/>
      <c r="F145" s="53">
        <f t="shared" si="5"/>
        <v>0</v>
      </c>
    </row>
    <row r="146" spans="1:6" ht="13.5">
      <c r="A146" s="52"/>
      <c r="B146" s="21" t="s">
        <v>179</v>
      </c>
      <c r="C146" s="26"/>
      <c r="D146" s="44" t="s">
        <v>16</v>
      </c>
      <c r="E146" s="28"/>
      <c r="F146" s="53">
        <f t="shared" si="5"/>
        <v>0</v>
      </c>
    </row>
    <row r="147" spans="1:6" ht="15">
      <c r="A147" s="114" t="s">
        <v>180</v>
      </c>
      <c r="B147" s="21" t="s">
        <v>181</v>
      </c>
      <c r="C147" s="26"/>
      <c r="D147" s="44">
        <v>59.95</v>
      </c>
      <c r="E147" s="28"/>
      <c r="F147" s="53">
        <f t="shared" si="5"/>
        <v>0</v>
      </c>
    </row>
    <row r="148" spans="1:6" ht="13.5">
      <c r="A148" s="52"/>
      <c r="B148" s="13" t="s">
        <v>182</v>
      </c>
      <c r="C148" s="26"/>
      <c r="D148" s="44" t="s">
        <v>16</v>
      </c>
      <c r="E148" s="28"/>
      <c r="F148" s="70">
        <f t="shared" si="5"/>
        <v>0</v>
      </c>
    </row>
    <row r="149" spans="1:6">
      <c r="A149" s="100" t="s">
        <v>183</v>
      </c>
      <c r="B149" s="101"/>
      <c r="C149" s="101"/>
      <c r="D149" s="101"/>
      <c r="E149" s="101"/>
      <c r="F149" s="102"/>
    </row>
    <row r="150" spans="1:6" ht="13.5">
      <c r="A150" s="56"/>
      <c r="B150" s="21" t="s">
        <v>184</v>
      </c>
      <c r="C150" s="77"/>
      <c r="D150" s="44" t="s">
        <v>16</v>
      </c>
      <c r="E150" s="69"/>
      <c r="F150" s="70">
        <f t="shared" si="5"/>
        <v>0</v>
      </c>
    </row>
    <row r="151" spans="1:6" ht="13.5">
      <c r="A151" s="52"/>
      <c r="B151" s="13" t="s">
        <v>185</v>
      </c>
      <c r="C151" s="26"/>
      <c r="D151" s="44" t="s">
        <v>16</v>
      </c>
      <c r="E151" s="28"/>
      <c r="F151" s="70">
        <f t="shared" si="5"/>
        <v>0</v>
      </c>
    </row>
    <row r="152" spans="1:6" ht="13.5">
      <c r="A152" s="52"/>
      <c r="B152" s="13" t="s">
        <v>186</v>
      </c>
      <c r="C152" s="26"/>
      <c r="D152" s="44" t="s">
        <v>16</v>
      </c>
      <c r="E152" s="28"/>
      <c r="F152" s="70">
        <f t="shared" si="5"/>
        <v>0</v>
      </c>
    </row>
    <row r="153" spans="1:6" ht="13.5">
      <c r="A153" s="52"/>
      <c r="B153" s="21" t="s">
        <v>187</v>
      </c>
      <c r="C153" s="26"/>
      <c r="D153" s="44" t="s">
        <v>16</v>
      </c>
      <c r="E153" s="28"/>
      <c r="F153" s="70">
        <f t="shared" si="5"/>
        <v>0</v>
      </c>
    </row>
    <row r="154" spans="1:6" ht="13.5">
      <c r="A154" s="52"/>
      <c r="B154" s="13" t="s">
        <v>188</v>
      </c>
      <c r="C154" s="26"/>
      <c r="D154" s="44" t="s">
        <v>16</v>
      </c>
      <c r="E154" s="28"/>
      <c r="F154" s="70">
        <f t="shared" si="5"/>
        <v>0</v>
      </c>
    </row>
    <row r="155" spans="1:6" ht="13.5">
      <c r="A155" s="52"/>
      <c r="B155" s="13" t="s">
        <v>189</v>
      </c>
      <c r="C155" s="26"/>
      <c r="D155" s="44" t="s">
        <v>16</v>
      </c>
      <c r="E155" s="28"/>
      <c r="F155" s="70">
        <f t="shared" si="5"/>
        <v>0</v>
      </c>
    </row>
    <row r="156" spans="1:6" ht="13.5">
      <c r="A156" s="52"/>
      <c r="B156" s="13" t="s">
        <v>190</v>
      </c>
      <c r="C156" s="26"/>
      <c r="D156" s="44" t="s">
        <v>16</v>
      </c>
      <c r="E156" s="28"/>
      <c r="F156" s="70">
        <f t="shared" si="5"/>
        <v>0</v>
      </c>
    </row>
    <row r="157" spans="1:6" ht="13.5">
      <c r="A157" s="52"/>
      <c r="B157" s="13" t="s">
        <v>191</v>
      </c>
      <c r="C157" s="26"/>
      <c r="D157" s="44" t="s">
        <v>16</v>
      </c>
      <c r="E157" s="28"/>
      <c r="F157" s="70">
        <f t="shared" si="5"/>
        <v>0</v>
      </c>
    </row>
    <row r="158" spans="1:6" ht="27">
      <c r="A158" s="52"/>
      <c r="B158" s="21" t="s">
        <v>192</v>
      </c>
      <c r="C158" s="26"/>
      <c r="D158" s="44" t="s">
        <v>16</v>
      </c>
      <c r="E158" s="69"/>
      <c r="F158" s="70">
        <f t="shared" si="5"/>
        <v>0</v>
      </c>
    </row>
    <row r="159" spans="1:6">
      <c r="A159" s="100" t="s">
        <v>193</v>
      </c>
      <c r="B159" s="101"/>
      <c r="C159" s="101"/>
      <c r="D159" s="101"/>
      <c r="E159" s="101"/>
      <c r="F159" s="102"/>
    </row>
    <row r="160" spans="1:6" ht="27">
      <c r="A160" s="56"/>
      <c r="B160" s="21" t="s">
        <v>194</v>
      </c>
      <c r="C160" s="77"/>
      <c r="D160" s="44" t="s">
        <v>16</v>
      </c>
      <c r="E160" s="69"/>
      <c r="F160" s="70">
        <f t="shared" si="5"/>
        <v>0</v>
      </c>
    </row>
    <row r="161" spans="1:6">
      <c r="A161" s="100" t="s">
        <v>195</v>
      </c>
      <c r="B161" s="101"/>
      <c r="C161" s="101"/>
      <c r="D161" s="101"/>
      <c r="E161" s="101"/>
      <c r="F161" s="102"/>
    </row>
    <row r="162" spans="1:6" ht="13.5">
      <c r="A162" s="56"/>
      <c r="B162" s="13" t="s">
        <v>196</v>
      </c>
      <c r="C162" s="77"/>
      <c r="D162" s="44" t="s">
        <v>16</v>
      </c>
      <c r="E162" s="69"/>
      <c r="F162" s="70">
        <f t="shared" si="5"/>
        <v>0</v>
      </c>
    </row>
    <row r="163" spans="1:6" ht="13.5">
      <c r="A163" s="52"/>
      <c r="B163" s="13" t="s">
        <v>197</v>
      </c>
      <c r="C163" s="77"/>
      <c r="D163" s="44" t="s">
        <v>16</v>
      </c>
      <c r="E163" s="69"/>
      <c r="F163" s="70">
        <f t="shared" si="5"/>
        <v>0</v>
      </c>
    </row>
    <row r="164" spans="1:6" ht="13.5">
      <c r="A164" s="52"/>
      <c r="B164" s="13" t="s">
        <v>198</v>
      </c>
      <c r="C164" s="77"/>
      <c r="D164" s="44" t="s">
        <v>16</v>
      </c>
      <c r="E164" s="69"/>
      <c r="F164" s="70">
        <f t="shared" si="5"/>
        <v>0</v>
      </c>
    </row>
    <row r="165" spans="1:6" ht="13.5">
      <c r="A165" s="52"/>
      <c r="B165" s="13" t="s">
        <v>199</v>
      </c>
      <c r="C165" s="77"/>
      <c r="D165" s="44" t="s">
        <v>16</v>
      </c>
      <c r="E165" s="69"/>
      <c r="F165" s="70">
        <f t="shared" si="5"/>
        <v>0</v>
      </c>
    </row>
    <row r="166" spans="1:6" ht="13.5">
      <c r="A166" s="52"/>
      <c r="B166" s="13" t="s">
        <v>200</v>
      </c>
      <c r="C166" s="77"/>
      <c r="D166" s="44" t="s">
        <v>16</v>
      </c>
      <c r="E166" s="69"/>
      <c r="F166" s="70">
        <f t="shared" si="5"/>
        <v>0</v>
      </c>
    </row>
    <row r="167" spans="1:6" ht="13.5">
      <c r="A167" s="52"/>
      <c r="B167" s="13" t="s">
        <v>201</v>
      </c>
      <c r="C167" s="77"/>
      <c r="D167" s="44" t="s">
        <v>16</v>
      </c>
      <c r="E167" s="69"/>
      <c r="F167" s="70">
        <f t="shared" si="5"/>
        <v>0</v>
      </c>
    </row>
    <row r="168" spans="1:6" ht="13.5">
      <c r="A168" s="52"/>
      <c r="B168" s="13" t="s">
        <v>202</v>
      </c>
      <c r="C168" s="77"/>
      <c r="D168" s="44" t="s">
        <v>16</v>
      </c>
      <c r="E168" s="69"/>
      <c r="F168" s="70">
        <f t="shared" si="5"/>
        <v>0</v>
      </c>
    </row>
    <row r="169" spans="1:6" ht="13.5">
      <c r="A169" s="52"/>
      <c r="B169" s="13" t="s">
        <v>203</v>
      </c>
      <c r="C169" s="77"/>
      <c r="D169" s="44" t="s">
        <v>16</v>
      </c>
      <c r="E169" s="69"/>
      <c r="F169" s="70">
        <f t="shared" si="5"/>
        <v>0</v>
      </c>
    </row>
    <row r="170" spans="1:6" ht="13.5">
      <c r="A170" s="52"/>
      <c r="B170" s="13" t="s">
        <v>204</v>
      </c>
      <c r="C170" s="77"/>
      <c r="D170" s="44" t="s">
        <v>16</v>
      </c>
      <c r="E170" s="69"/>
      <c r="F170" s="70">
        <f t="shared" si="5"/>
        <v>0</v>
      </c>
    </row>
    <row r="171" spans="1:6" ht="13.5">
      <c r="A171" s="52"/>
      <c r="B171" s="13"/>
      <c r="C171" s="77"/>
      <c r="D171" s="44" t="s">
        <v>16</v>
      </c>
      <c r="E171" s="69"/>
      <c r="F171" s="70">
        <f t="shared" si="5"/>
        <v>0</v>
      </c>
    </row>
    <row r="172" spans="1:6">
      <c r="A172" s="100" t="s">
        <v>205</v>
      </c>
      <c r="B172" s="101"/>
      <c r="C172" s="101"/>
      <c r="D172" s="101"/>
      <c r="E172" s="101"/>
      <c r="F172" s="102"/>
    </row>
    <row r="173" spans="1:6" ht="13.5">
      <c r="A173" s="56"/>
      <c r="B173" s="21" t="s">
        <v>206</v>
      </c>
      <c r="C173" s="77"/>
      <c r="D173" s="44" t="s">
        <v>16</v>
      </c>
      <c r="E173" s="28"/>
      <c r="F173" s="70">
        <f t="shared" si="5"/>
        <v>0</v>
      </c>
    </row>
    <row r="174" spans="1:6" ht="13.5">
      <c r="A174" s="52"/>
      <c r="B174" s="21" t="s">
        <v>207</v>
      </c>
      <c r="C174" s="77"/>
      <c r="D174" s="44" t="s">
        <v>16</v>
      </c>
      <c r="E174" s="28"/>
      <c r="F174" s="70">
        <f t="shared" si="5"/>
        <v>0</v>
      </c>
    </row>
    <row r="175" spans="1:6" ht="13.5">
      <c r="A175" s="52"/>
      <c r="B175" s="21" t="s">
        <v>208</v>
      </c>
      <c r="C175" s="77"/>
      <c r="D175" s="44" t="s">
        <v>16</v>
      </c>
      <c r="E175" s="28"/>
      <c r="F175" s="70">
        <f t="shared" si="5"/>
        <v>0</v>
      </c>
    </row>
    <row r="176" spans="1:6" ht="13.5">
      <c r="A176" s="52"/>
      <c r="B176" s="21" t="s">
        <v>209</v>
      </c>
      <c r="C176" s="77"/>
      <c r="D176" s="44" t="s">
        <v>16</v>
      </c>
      <c r="E176" s="69"/>
      <c r="F176" s="70">
        <f t="shared" si="5"/>
        <v>0</v>
      </c>
    </row>
    <row r="177" spans="1:6" ht="13.5">
      <c r="A177" s="52"/>
      <c r="B177" s="21"/>
      <c r="C177" s="77"/>
      <c r="D177" s="44"/>
      <c r="E177" s="69"/>
      <c r="F177" s="70"/>
    </row>
    <row r="178" spans="1:6">
      <c r="A178" s="100" t="s">
        <v>210</v>
      </c>
      <c r="B178" s="101"/>
      <c r="C178" s="101"/>
      <c r="D178" s="101"/>
      <c r="E178" s="101"/>
      <c r="F178" s="102"/>
    </row>
    <row r="179" spans="1:6" ht="13.5">
      <c r="A179" s="56"/>
      <c r="B179" s="13" t="s">
        <v>211</v>
      </c>
      <c r="C179" s="77"/>
      <c r="D179" s="44" t="s">
        <v>16</v>
      </c>
      <c r="E179" s="69"/>
      <c r="F179" s="70">
        <f t="shared" si="5"/>
        <v>0</v>
      </c>
    </row>
    <row r="180" spans="1:6" ht="13.5">
      <c r="A180" s="52"/>
      <c r="B180" s="24" t="s">
        <v>212</v>
      </c>
      <c r="C180" s="26"/>
      <c r="D180" s="44" t="s">
        <v>16</v>
      </c>
      <c r="E180" s="28"/>
      <c r="F180" s="70">
        <f t="shared" si="5"/>
        <v>0</v>
      </c>
    </row>
    <row r="181" spans="1:6" ht="13.5">
      <c r="A181" s="52"/>
      <c r="B181" s="24" t="s">
        <v>213</v>
      </c>
      <c r="C181" s="26"/>
      <c r="D181" s="44" t="s">
        <v>16</v>
      </c>
      <c r="E181" s="28"/>
      <c r="F181" s="70">
        <f t="shared" ref="F181:F205" si="6">IF(D181="use estimated price",C181*E181,C181*D181)</f>
        <v>0</v>
      </c>
    </row>
    <row r="182" spans="1:6" ht="13.5">
      <c r="A182" s="52"/>
      <c r="B182" s="24" t="s">
        <v>214</v>
      </c>
      <c r="C182" s="26"/>
      <c r="D182" s="44" t="s">
        <v>16</v>
      </c>
      <c r="E182" s="28"/>
      <c r="F182" s="70">
        <f t="shared" si="6"/>
        <v>0</v>
      </c>
    </row>
    <row r="183" spans="1:6" ht="13.5">
      <c r="A183" s="52"/>
      <c r="B183" s="24" t="s">
        <v>215</v>
      </c>
      <c r="C183" s="26"/>
      <c r="D183" s="44" t="s">
        <v>16</v>
      </c>
      <c r="E183" s="28"/>
      <c r="F183" s="70">
        <f t="shared" si="6"/>
        <v>0</v>
      </c>
    </row>
    <row r="184" spans="1:6" ht="13.5">
      <c r="A184" s="52"/>
      <c r="B184" s="24" t="s">
        <v>216</v>
      </c>
      <c r="C184" s="26"/>
      <c r="D184" s="44" t="s">
        <v>16</v>
      </c>
      <c r="E184" s="28"/>
      <c r="F184" s="70">
        <f t="shared" si="6"/>
        <v>0</v>
      </c>
    </row>
    <row r="185" spans="1:6" ht="13.5">
      <c r="A185" s="52"/>
      <c r="B185" s="25" t="s">
        <v>217</v>
      </c>
      <c r="C185" s="26"/>
      <c r="D185" s="44" t="s">
        <v>16</v>
      </c>
      <c r="E185" s="28"/>
      <c r="F185" s="70">
        <f t="shared" si="6"/>
        <v>0</v>
      </c>
    </row>
    <row r="186" spans="1:6" ht="13.5">
      <c r="A186" s="52"/>
      <c r="B186" s="25" t="s">
        <v>218</v>
      </c>
      <c r="C186" s="26"/>
      <c r="D186" s="44" t="s">
        <v>16</v>
      </c>
      <c r="E186" s="28"/>
      <c r="F186" s="70">
        <f t="shared" si="6"/>
        <v>0</v>
      </c>
    </row>
    <row r="187" spans="1:6" ht="13.5">
      <c r="A187" s="52"/>
      <c r="B187" s="25" t="s">
        <v>219</v>
      </c>
      <c r="C187" s="26"/>
      <c r="D187" s="44" t="s">
        <v>16</v>
      </c>
      <c r="E187" s="28"/>
      <c r="F187" s="70">
        <f t="shared" si="6"/>
        <v>0</v>
      </c>
    </row>
    <row r="188" spans="1:6" ht="13.5">
      <c r="A188" s="52"/>
      <c r="B188" s="25" t="s">
        <v>220</v>
      </c>
      <c r="C188" s="26"/>
      <c r="D188" s="44" t="s">
        <v>16</v>
      </c>
      <c r="E188" s="28"/>
      <c r="F188" s="70">
        <f t="shared" si="6"/>
        <v>0</v>
      </c>
    </row>
    <row r="189" spans="1:6" ht="13.5">
      <c r="A189" s="52"/>
      <c r="B189" s="25" t="s">
        <v>221</v>
      </c>
      <c r="C189" s="26"/>
      <c r="D189" s="44" t="s">
        <v>16</v>
      </c>
      <c r="E189" s="28"/>
      <c r="F189" s="70">
        <f t="shared" si="6"/>
        <v>0</v>
      </c>
    </row>
    <row r="190" spans="1:6" ht="13.5">
      <c r="A190" s="52"/>
      <c r="B190" s="25" t="s">
        <v>222</v>
      </c>
      <c r="C190" s="26"/>
      <c r="D190" s="44" t="s">
        <v>16</v>
      </c>
      <c r="E190" s="28"/>
      <c r="F190" s="70">
        <f t="shared" si="6"/>
        <v>0</v>
      </c>
    </row>
    <row r="191" spans="1:6" ht="13.5">
      <c r="A191" s="52"/>
      <c r="B191" s="13"/>
      <c r="C191" s="77"/>
      <c r="D191" s="44" t="s">
        <v>16</v>
      </c>
      <c r="E191" s="69"/>
      <c r="F191" s="70">
        <f t="shared" si="6"/>
        <v>0</v>
      </c>
    </row>
    <row r="192" spans="1:6" ht="13.5">
      <c r="A192" s="52"/>
      <c r="B192" s="13"/>
      <c r="C192" s="77"/>
      <c r="D192" s="44" t="s">
        <v>16</v>
      </c>
      <c r="E192" s="69"/>
      <c r="F192" s="70">
        <f t="shared" si="6"/>
        <v>0</v>
      </c>
    </row>
    <row r="193" spans="1:6" ht="13.5">
      <c r="A193" s="52"/>
      <c r="B193" s="13"/>
      <c r="C193" s="77"/>
      <c r="D193" s="44" t="s">
        <v>16</v>
      </c>
      <c r="E193" s="69"/>
      <c r="F193" s="70">
        <f t="shared" ref="F193:F202" si="7">IF(D193="use estimated price",C193*E193,C193*D193)</f>
        <v>0</v>
      </c>
    </row>
    <row r="194" spans="1:6" ht="13.5">
      <c r="A194" s="52"/>
      <c r="B194" s="13"/>
      <c r="C194" s="77"/>
      <c r="D194" s="44" t="s">
        <v>16</v>
      </c>
      <c r="E194" s="69"/>
      <c r="F194" s="70">
        <f t="shared" si="7"/>
        <v>0</v>
      </c>
    </row>
    <row r="195" spans="1:6" ht="13.5">
      <c r="A195" s="52"/>
      <c r="B195" s="13"/>
      <c r="C195" s="77"/>
      <c r="D195" s="44" t="s">
        <v>16</v>
      </c>
      <c r="E195" s="69"/>
      <c r="F195" s="70">
        <f t="shared" si="7"/>
        <v>0</v>
      </c>
    </row>
    <row r="196" spans="1:6" ht="13.5">
      <c r="A196" s="52"/>
      <c r="B196" s="13"/>
      <c r="C196" s="77"/>
      <c r="D196" s="44" t="s">
        <v>16</v>
      </c>
      <c r="E196" s="69"/>
      <c r="F196" s="70">
        <f t="shared" si="7"/>
        <v>0</v>
      </c>
    </row>
    <row r="197" spans="1:6" ht="13.5">
      <c r="A197" s="52"/>
      <c r="B197" s="13"/>
      <c r="C197" s="77"/>
      <c r="D197" s="44" t="s">
        <v>16</v>
      </c>
      <c r="E197" s="69"/>
      <c r="F197" s="70">
        <f t="shared" si="7"/>
        <v>0</v>
      </c>
    </row>
    <row r="198" spans="1:6" ht="13.5">
      <c r="A198" s="52"/>
      <c r="B198" s="13"/>
      <c r="C198" s="77"/>
      <c r="D198" s="44" t="s">
        <v>16</v>
      </c>
      <c r="E198" s="69"/>
      <c r="F198" s="70">
        <f t="shared" si="7"/>
        <v>0</v>
      </c>
    </row>
    <row r="199" spans="1:6" ht="13.5">
      <c r="A199" s="52"/>
      <c r="B199" s="13"/>
      <c r="C199" s="77"/>
      <c r="D199" s="44" t="s">
        <v>16</v>
      </c>
      <c r="E199" s="69"/>
      <c r="F199" s="70">
        <f t="shared" si="7"/>
        <v>0</v>
      </c>
    </row>
    <row r="200" spans="1:6" ht="13.5">
      <c r="A200" s="52"/>
      <c r="B200" s="13"/>
      <c r="C200" s="77"/>
      <c r="D200" s="44" t="s">
        <v>16</v>
      </c>
      <c r="E200" s="69"/>
      <c r="F200" s="70">
        <f t="shared" si="7"/>
        <v>0</v>
      </c>
    </row>
    <row r="201" spans="1:6" ht="13.5">
      <c r="A201" s="52"/>
      <c r="B201" s="13"/>
      <c r="C201" s="77"/>
      <c r="D201" s="44" t="s">
        <v>16</v>
      </c>
      <c r="E201" s="69"/>
      <c r="F201" s="70">
        <f t="shared" si="7"/>
        <v>0</v>
      </c>
    </row>
    <row r="202" spans="1:6" ht="13.5">
      <c r="A202" s="52"/>
      <c r="B202" s="13"/>
      <c r="C202" s="77"/>
      <c r="D202" s="44" t="s">
        <v>16</v>
      </c>
      <c r="E202" s="69"/>
      <c r="F202" s="70">
        <f t="shared" si="7"/>
        <v>0</v>
      </c>
    </row>
    <row r="203" spans="1:6" ht="13.5">
      <c r="A203" s="52"/>
      <c r="B203" s="13"/>
      <c r="C203" s="77"/>
      <c r="D203" s="44" t="s">
        <v>16</v>
      </c>
      <c r="E203" s="69"/>
      <c r="F203" s="70">
        <f t="shared" si="6"/>
        <v>0</v>
      </c>
    </row>
    <row r="204" spans="1:6" ht="13.5">
      <c r="A204" s="52"/>
      <c r="B204" s="13"/>
      <c r="C204" s="77"/>
      <c r="D204" s="44" t="s">
        <v>16</v>
      </c>
      <c r="E204" s="69"/>
      <c r="F204" s="70">
        <f t="shared" si="6"/>
        <v>0</v>
      </c>
    </row>
    <row r="205" spans="1:6" ht="13.5">
      <c r="A205" s="52"/>
      <c r="B205" s="13"/>
      <c r="C205" s="77"/>
      <c r="D205" s="44" t="s">
        <v>16</v>
      </c>
      <c r="E205" s="69"/>
      <c r="F205" s="70">
        <f t="shared" si="6"/>
        <v>0</v>
      </c>
    </row>
    <row r="206" spans="1:6" ht="13.5">
      <c r="A206" s="52"/>
      <c r="B206" s="13"/>
      <c r="C206" s="77"/>
      <c r="D206" s="82"/>
      <c r="E206" s="71"/>
      <c r="F206" s="70"/>
    </row>
    <row r="207" spans="1:6" ht="13.5">
      <c r="A207" s="65"/>
      <c r="B207" s="29" t="s">
        <v>223</v>
      </c>
      <c r="C207" s="16"/>
      <c r="D207" s="40"/>
      <c r="E207" s="17"/>
      <c r="F207" s="57">
        <f>SUM(F20:F206)</f>
        <v>0</v>
      </c>
    </row>
    <row r="208" spans="1:6" ht="14.25" thickBot="1">
      <c r="A208" s="58"/>
      <c r="B208" s="59"/>
      <c r="C208" s="60"/>
      <c r="D208" s="61"/>
      <c r="E208" s="62"/>
      <c r="F208" s="63"/>
    </row>
  </sheetData>
  <mergeCells count="25">
    <mergeCell ref="A159:F159"/>
    <mergeCell ref="A161:F161"/>
    <mergeCell ref="A172:F172"/>
    <mergeCell ref="A178:F178"/>
    <mergeCell ref="A19:F19"/>
    <mergeCell ref="A98:F98"/>
    <mergeCell ref="A111:F111"/>
    <mergeCell ref="A125:F125"/>
    <mergeCell ref="A118:F118"/>
    <mergeCell ref="A149:F149"/>
    <mergeCell ref="A43:F43"/>
    <mergeCell ref="A44:F44"/>
    <mergeCell ref="A58:F58"/>
    <mergeCell ref="A72:F72"/>
    <mergeCell ref="A87:F87"/>
    <mergeCell ref="A1:F1"/>
    <mergeCell ref="B3:C3"/>
    <mergeCell ref="D3:F3"/>
    <mergeCell ref="B5:C5"/>
    <mergeCell ref="D5:F5"/>
    <mergeCell ref="A7:F7"/>
    <mergeCell ref="A9:F9"/>
    <mergeCell ref="A11:F11"/>
    <mergeCell ref="A12:F12"/>
    <mergeCell ref="A14:F14"/>
  </mergeCells>
  <phoneticPr fontId="22" type="noConversion"/>
  <hyperlinks>
    <hyperlink ref="A9:C9" r:id="rId1" display="Prices are as determined from Nordic " xr:uid="{00000000-0004-0000-0000-000000000000}"/>
    <hyperlink ref="A9:F9" r:id="rId2" display="Prices are as determined from Nordic " xr:uid="{29ADC3B9-AF0F-4DBE-A9B7-71A3AB907911}"/>
    <hyperlink ref="A104" r:id="rId3" xr:uid="{6215072D-B61F-4853-9F90-E050D090C87C}"/>
    <hyperlink ref="A105" r:id="rId4" xr:uid="{DEFD8F7F-899F-4022-85C9-26C17C1512D9}"/>
    <hyperlink ref="A106" r:id="rId5" xr:uid="{22569CDA-5176-466D-A20D-49C76E76A294}"/>
    <hyperlink ref="A107" r:id="rId6" xr:uid="{6A50279F-12E3-47AC-A9F0-CECA65CF0F2F}"/>
    <hyperlink ref="A112" r:id="rId7" xr:uid="{641F2EC5-3F09-4A98-9F87-91E18ADF1ABD}"/>
    <hyperlink ref="A113" r:id="rId8" xr:uid="{9D5AF656-2973-44BC-91BC-90D753BB0048}"/>
    <hyperlink ref="A114" r:id="rId9" xr:uid="{5BC0A6E3-21E9-483E-A37E-0A4C1A4378B1}"/>
    <hyperlink ref="A115" r:id="rId10" xr:uid="{7413C10C-FED2-4774-AA0D-AE519B4B1159}"/>
    <hyperlink ref="A116" r:id="rId11" xr:uid="{F2C81C89-079C-4461-8FBA-9B46C2DBFD97}"/>
    <hyperlink ref="A119" r:id="rId12" xr:uid="{63F7E8A4-262C-420C-8A88-91B65785D883}"/>
    <hyperlink ref="A120" r:id="rId13" xr:uid="{BF53E477-22AF-4A86-BDDD-E5B482BD68E3}"/>
    <hyperlink ref="A121" r:id="rId14" xr:uid="{0512F75E-DF96-4C61-9607-AE762BBDC995}"/>
    <hyperlink ref="A131" r:id="rId15" xr:uid="{66B6B82B-0302-43C3-9E57-7E3E1D3529B3}"/>
    <hyperlink ref="A132" r:id="rId16" xr:uid="{5899F55C-5EA6-418C-B499-98315169DB26}"/>
    <hyperlink ref="A147" r:id="rId17" xr:uid="{AB2A7EF9-115E-47A5-98D4-638B523686E8}"/>
    <hyperlink ref="A95" r:id="rId18" xr:uid="{FB741905-87CB-4089-ACC4-716907CC7C4E}"/>
    <hyperlink ref="A94" r:id="rId19" xr:uid="{92A30E16-BB33-4CF3-AE68-6C1990187810}"/>
    <hyperlink ref="A84" r:id="rId20" xr:uid="{92895D01-F61D-4C0D-AC38-3D5623BFFD49}"/>
    <hyperlink ref="A69" r:id="rId21" xr:uid="{6FEF92B7-B1F8-42CF-A806-53FE5C70FE4E}"/>
    <hyperlink ref="A93" r:id="rId22" xr:uid="{474F6D13-D706-4DC3-859C-2D478208CD01}"/>
    <hyperlink ref="A82" r:id="rId23" xr:uid="{0F207BE1-3706-4BD9-8DD3-2B3AFBC0CF2B}"/>
    <hyperlink ref="A67" r:id="rId24" xr:uid="{9CD1EDF8-4FA1-4AA5-9CD9-65E6D186A28D}"/>
    <hyperlink ref="A92" r:id="rId25" xr:uid="{B617F0CC-FE64-41C5-ACBF-30F313875470}"/>
    <hyperlink ref="A91" r:id="rId26" xr:uid="{777F7950-2F27-4D8A-803B-9385CC736E6D}"/>
    <hyperlink ref="A90" r:id="rId27" xr:uid="{75BC133F-CEFA-4DF2-8477-ABDD04128CEC}"/>
    <hyperlink ref="A89" r:id="rId28" xr:uid="{D5E4B116-D4C0-4751-99F3-BAA56BD2D515}"/>
    <hyperlink ref="A88" r:id="rId29" xr:uid="{C85F2C4F-7656-4D71-AAE5-99913001E00C}"/>
    <hyperlink ref="A85" r:id="rId30" xr:uid="{303A1A17-2EB2-4048-9536-B17DE6A6D850}"/>
    <hyperlink ref="A83" r:id="rId31" xr:uid="{5A335E50-E6A9-4E1F-B6C4-5F894745B9A0}"/>
    <hyperlink ref="A81" r:id="rId32" xr:uid="{8DCF9A72-4E04-4141-8FC3-73EEE606B472}"/>
    <hyperlink ref="A79" r:id="rId33" xr:uid="{57DDA323-57CC-4952-9B77-8D4293948E1E}"/>
    <hyperlink ref="A78" r:id="rId34" xr:uid="{7E49820B-95A4-4CBA-ADC7-37696C2BA3AB}"/>
    <hyperlink ref="A77" r:id="rId35" xr:uid="{500DB899-DCC2-4557-85CE-E869EC827181}"/>
    <hyperlink ref="A76" r:id="rId36" xr:uid="{AB52358E-ED3E-48E0-80C2-1AE9090CFD00}"/>
    <hyperlink ref="A75" r:id="rId37" xr:uid="{49FF8ADE-56AA-44BF-A9E3-8B33EAE94A47}"/>
    <hyperlink ref="A74" r:id="rId38" xr:uid="{BDBB7E67-C854-4B59-93DF-3378BEA20D3E}"/>
    <hyperlink ref="A73" r:id="rId39" xr:uid="{89CB8618-762E-466E-95DF-4258EE2CF600}"/>
    <hyperlink ref="A66" r:id="rId40" xr:uid="{8F9D5603-3F0F-480B-8B57-CDE15D4FAF0B}"/>
    <hyperlink ref="A65" r:id="rId41" xr:uid="{EF50DB43-BE4A-421B-B5E4-28D67F3417C0}"/>
    <hyperlink ref="A64" r:id="rId42" xr:uid="{6F21BA31-4A51-4650-B4CB-4FFFB1DD6C55}"/>
    <hyperlink ref="A63" r:id="rId43" xr:uid="{FA81AE07-E5C8-4854-AE72-FB7E9244DAC1}"/>
    <hyperlink ref="A61" r:id="rId44" xr:uid="{5F8E06F9-D348-4E11-86D6-FA859D68A04E}"/>
    <hyperlink ref="A54" r:id="rId45" xr:uid="{577ADC87-3168-42D6-9488-C58F207BEC14}"/>
    <hyperlink ref="A53" r:id="rId46" xr:uid="{5824507F-BDAC-43E4-97AB-AF51BE639FA1}"/>
    <hyperlink ref="A52" r:id="rId47" xr:uid="{2AE080CA-C2BA-42AF-A1CF-22CE744B9D48}"/>
    <hyperlink ref="A51" r:id="rId48" xr:uid="{45D8E4C3-0080-4548-8BBC-12C22FB04799}"/>
    <hyperlink ref="A50" r:id="rId49" xr:uid="{366C8FFD-8886-4B7C-A2C7-9565CBF9DA2F}"/>
    <hyperlink ref="A49" r:id="rId50" xr:uid="{44361841-9FF4-4DD8-BF17-9B58489A3ECD}"/>
    <hyperlink ref="A47" r:id="rId51" xr:uid="{E7FFE754-9897-4EB2-8945-F17397F9BB2A}"/>
    <hyperlink ref="A41" r:id="rId52" xr:uid="{F713E0FA-9E9D-4A61-8434-E67B313B2577}"/>
    <hyperlink ref="A39" r:id="rId53" xr:uid="{88CE86F0-2960-4A3F-980A-54B5941756C9}"/>
    <hyperlink ref="A38" r:id="rId54" xr:uid="{6118B657-B8BC-4BCF-89FA-79E957238EC5}"/>
    <hyperlink ref="A33" r:id="rId55" xr:uid="{7B5DE419-57B1-48A1-9089-AB7B1D753096}"/>
    <hyperlink ref="A32" r:id="rId56" xr:uid="{61F413AB-5FDD-4EEA-AC93-6C66489B25CE}"/>
    <hyperlink ref="A31" r:id="rId57" xr:uid="{405F346A-FAF6-4067-93BA-E7470F4F988D}"/>
    <hyperlink ref="A29" r:id="rId58" xr:uid="{B129F58F-A8C2-4E24-B36A-E359FBA129AC}"/>
    <hyperlink ref="A28" r:id="rId59" xr:uid="{839B136C-474C-476C-8053-D5B918D6AEC2}"/>
    <hyperlink ref="A27" r:id="rId60" xr:uid="{187B205A-6426-4684-85DC-7B805B65435A}"/>
    <hyperlink ref="A23" r:id="rId61" xr:uid="{A2DF82A0-AE4A-4B2D-BD62-7F092C13B4DF}"/>
    <hyperlink ref="A22" r:id="rId62" xr:uid="{55EFE23F-259D-427B-8C19-EEDE9CD6DF85}"/>
    <hyperlink ref="A20" r:id="rId63" xr:uid="{A26C6EF6-F9ED-447A-92AB-1BEAFA3B9778}"/>
    <hyperlink ref="A48" r:id="rId64" xr:uid="{D5D5711D-6D92-4FF2-AF61-39F17BBEC0DC}"/>
    <hyperlink ref="A59" r:id="rId65" xr:uid="{3D399298-FA5D-4C0F-A611-84F0F85F512D}"/>
    <hyperlink ref="A62" r:id="rId66" xr:uid="{9283051C-B8FC-46EE-95EA-6943035ED479}"/>
    <hyperlink ref="A68" r:id="rId67" xr:uid="{9DEAA085-DD35-46BC-89D8-9784DAF2FC31}"/>
    <hyperlink ref="A80" r:id="rId68" xr:uid="{749FA06E-6D9A-4F87-A781-1AE5CF933AF7}"/>
    <hyperlink ref="A60" r:id="rId69" xr:uid="{7DB25F3F-9942-48C6-AC65-15FF316996FE}"/>
    <hyperlink ref="A46" r:id="rId70" display="https://nordicsport.com.au/products/4m-fibreglass-high-jump-crossbar" xr:uid="{1B7C7AEF-B301-422B-8EFB-38EAE335630B}"/>
    <hyperlink ref="A35" r:id="rId71" xr:uid="{06FF656E-CDF1-4DD5-A4A5-D1E56BF8021B}"/>
  </hyperlinks>
  <printOptions horizontalCentered="1"/>
  <pageMargins left="0" right="0" top="0.35416666666666702" bottom="0.35416666666666702" header="0.31458333333333299" footer="0.31458333333333299"/>
  <pageSetup paperSize="9" orientation="portrait" r:id="rId72"/>
  <drawing r:id="rId7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691C7B6397694DA1B5ECB088847B82" ma:contentTypeVersion="16" ma:contentTypeDescription="Create a new document." ma:contentTypeScope="" ma:versionID="06ff3f184f6a954f049bc0241d0962d2">
  <xsd:schema xmlns:xsd="http://www.w3.org/2001/XMLSchema" xmlns:xs="http://www.w3.org/2001/XMLSchema" xmlns:p="http://schemas.microsoft.com/office/2006/metadata/properties" xmlns:ns2="3c98ce05-d921-4337-bc71-ef3e5034fb0e" xmlns:ns3="ce2a1c74-3c57-49fe-b26d-57d5637c2936" targetNamespace="http://schemas.microsoft.com/office/2006/metadata/properties" ma:root="true" ma:fieldsID="ea75ea86a92bbf1903a97cc265b2f225" ns2:_="" ns3:_="">
    <xsd:import namespace="3c98ce05-d921-4337-bc71-ef3e5034fb0e"/>
    <xsd:import namespace="ce2a1c74-3c57-49fe-b26d-57d5637c2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ce05-d921-4337-bc71-ef3e5034fb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bc44019-71f1-4e9f-8f8d-58a90a9ff6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a1c74-3c57-49fe-b26d-57d5637c2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6a656b1-6b86-4b54-9f51-8c32b384ec5c}" ma:internalName="TaxCatchAll" ma:showField="CatchAllData" ma:web="ce2a1c74-3c57-49fe-b26d-57d5637c29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c98ce05-d921-4337-bc71-ef3e5034fb0e">
      <Terms xmlns="http://schemas.microsoft.com/office/infopath/2007/PartnerControls"/>
    </lcf76f155ced4ddcb4097134ff3c332f>
    <TaxCatchAll xmlns="ce2a1c74-3c57-49fe-b26d-57d5637c2936" xsi:nil="true"/>
  </documentManagement>
</p:properties>
</file>

<file path=customXml/itemProps1.xml><?xml version="1.0" encoding="utf-8"?>
<ds:datastoreItem xmlns:ds="http://schemas.openxmlformats.org/officeDocument/2006/customXml" ds:itemID="{16629DDA-A445-4B6F-8E4B-9C8CF9B1FF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ce05-d921-4337-bc71-ef3e5034fb0e"/>
    <ds:schemaRef ds:uri="ce2a1c74-3c57-49fe-b26d-57d5637c2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3863E7-485F-4AE8-B0EC-ACFFF08C5F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AA40DA-0E5A-4242-AA76-9E7D179A5850}">
  <ds:schemaRefs>
    <ds:schemaRef ds:uri="http://schemas.microsoft.com/office/2006/metadata/properties"/>
    <ds:schemaRef ds:uri="http://schemas.microsoft.com/office/infopath/2007/PartnerControls"/>
    <ds:schemaRef ds:uri="3c98ce05-d921-4337-bc71-ef3e5034fb0e"/>
    <ds:schemaRef ds:uri="ce2a1c74-3c57-49fe-b26d-57d5637c293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solsson</dc:creator>
  <cp:keywords/>
  <dc:description/>
  <cp:lastModifiedBy>Caitlin Serle</cp:lastModifiedBy>
  <cp:revision/>
  <dcterms:created xsi:type="dcterms:W3CDTF">2010-11-09T05:16:00Z</dcterms:created>
  <dcterms:modified xsi:type="dcterms:W3CDTF">2023-05-18T05:52:04Z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  <property fmtid="{D5CDD505-2E9C-101B-9397-08002B2CF9AE}" pid="3" name="ContentTypeId">
    <vt:lpwstr>0x01010032691C7B6397694DA1B5ECB088847B82</vt:lpwstr>
  </property>
  <property fmtid="{D5CDD505-2E9C-101B-9397-08002B2CF9AE}" pid="4" name="MediaServiceImageTags">
    <vt:lpwstr/>
  </property>
</Properties>
</file>